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 FINO AL 2022 DA PC VECCHIO\meteo\dati nichelino\"/>
    </mc:Choice>
  </mc:AlternateContent>
  <xr:revisionPtr revIDLastSave="0" documentId="13_ncr:1_{8F944F4C-7A4B-4DC9-B3EF-4579148D5FC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iepilogo 2023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2023'!$A$1:$N$31</definedName>
    <definedName name="GEN">'Riepilogo 2023'!$B$3:$N$20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O21" i="2" l="1"/>
  <c r="O20" i="2"/>
  <c r="O19" i="2"/>
  <c r="O18" i="2"/>
  <c r="O15" i="2"/>
  <c r="O14" i="2"/>
  <c r="O13" i="2"/>
  <c r="O12" i="2"/>
  <c r="O11" i="2"/>
  <c r="O10" i="2"/>
  <c r="O7" i="2"/>
  <c r="O6" i="2"/>
  <c r="O5" i="2"/>
  <c r="O4" i="2"/>
  <c r="O3" i="2"/>
  <c r="N13" i="1" l="1"/>
  <c r="N10" i="1"/>
  <c r="N9" i="1"/>
  <c r="N14" i="1"/>
  <c r="N4" i="1"/>
  <c r="N8" i="1"/>
  <c r="N15" i="1"/>
  <c r="N5" i="1"/>
  <c r="N3" i="1"/>
  <c r="N18" i="1" l="1"/>
</calcChain>
</file>

<file path=xl/sharedStrings.xml><?xml version="1.0" encoding="utf-8"?>
<sst xmlns="http://schemas.openxmlformats.org/spreadsheetml/2006/main" count="143" uniqueCount="54">
  <si>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</si>
  <si>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</si>
  <si>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</si>
  <si>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</si>
  <si>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</si>
  <si>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</si>
  <si>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</si>
  <si>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</si>
  <si>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</si>
  <si>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</si>
  <si>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</si>
  <si>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</si>
  <si>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</si>
  <si>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</si>
  <si>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</si>
  <si>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</si>
  <si>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</si>
  <si>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</si>
  <si>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</si>
  <si>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</si>
  <si>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</si>
  <si>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</si>
  <si>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</si>
  <si>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</si>
  <si>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</si>
  <si>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</si>
  <si>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</si>
  <si>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</si>
  <si>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</si>
  <si>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</si>
  <si>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</si>
  <si>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</si>
  <si>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</si>
  <si>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</si>
  <si>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</si>
  <si>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</si>
  <si>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</si>
  <si>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</si>
  <si>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</si>
  <si>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</si>
  <si>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</si>
  <si>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</si>
  <si>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</si>
  <si>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</si>
  <si>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</si>
  <si>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</si>
  <si>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</si>
  <si>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</si>
  <si>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</si>
  <si>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</si>
  <si>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</si>
  <si>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</si>
  <si>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2023 ---  Riepilogo annuale valori della S.M. di Nichelino (TO) 229 mt s.l.m. 45° 00'  Lat N     07° 38'  Long E</t>
  </si>
  <si>
    <t>2023 ---  Riepilogo annuale fenomeni della S.M. di Nichelino (TO) 229 mt s.l.m.                     45° 00'  Lat N     07° 38'  Long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</si>
</sst>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/>
    <xf numFmtId="0" fontId="2" fillId="8" borderId="1" xfId="0" applyFont="1" applyFill="1" applyBorder="1"/>
    <xf numFmtId="0" fontId="2" fillId="8" borderId="3" xfId="0" applyFont="1" applyFill="1" applyBorder="1"/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Alignment="1">
      <alignment horizontal="center"/>
    </xf>
    <xf numFmtId="1" fontId="3" fillId="9" borderId="0" xfId="0" applyNumberFormat="1" applyFont="1" applyFill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I%20FINO%20AL%202022%20DA%20PC%20VECCHIO\meteo\dati%20nichelino\datigiornalieri2023.xlsx" TargetMode="External"/><Relationship Id="rId1" Type="http://schemas.openxmlformats.org/officeDocument/2006/relationships/externalLinkPath" Target="datigiornalieri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0.85483870967741915</v>
          </cell>
          <cell r="D40">
            <v>8.925806451612905</v>
          </cell>
          <cell r="H40">
            <v>6.35</v>
          </cell>
          <cell r="L40">
            <v>1016.8225806451616</v>
          </cell>
          <cell r="M40">
            <v>1023.4258064516127</v>
          </cell>
          <cell r="P40">
            <v>64.451612903225808</v>
          </cell>
          <cell r="Q40">
            <v>93.225806451612897</v>
          </cell>
        </row>
        <row r="41">
          <cell r="B41">
            <v>4.2903225806451619</v>
          </cell>
          <cell r="L41">
            <v>1020.1241935483873</v>
          </cell>
          <cell r="P41">
            <v>78.838709677419359</v>
          </cell>
        </row>
        <row r="42">
          <cell r="H42">
            <v>1.778</v>
          </cell>
        </row>
      </sheetData>
      <sheetData sheetId="1">
        <row r="40">
          <cell r="B40">
            <v>1.0964285714285713</v>
          </cell>
          <cell r="D40">
            <v>12.596428571428572</v>
          </cell>
          <cell r="H40">
            <v>13.700000000000001</v>
          </cell>
          <cell r="L40">
            <v>1025.0428571428572</v>
          </cell>
          <cell r="M40">
            <v>1030.582142857143</v>
          </cell>
          <cell r="P40">
            <v>53.464285714285715</v>
          </cell>
          <cell r="Q40">
            <v>90.035714285714292</v>
          </cell>
        </row>
        <row r="41">
          <cell r="B41">
            <v>6.3703703703703702</v>
          </cell>
          <cell r="L41">
            <v>1027.8125</v>
          </cell>
          <cell r="P41">
            <v>71.75</v>
          </cell>
        </row>
        <row r="42">
          <cell r="H42">
            <v>9.9</v>
          </cell>
        </row>
      </sheetData>
      <sheetData sheetId="2">
        <row r="40">
          <cell r="B40">
            <v>5.8225806451612891</v>
          </cell>
          <cell r="D40">
            <v>17.106451612903225</v>
          </cell>
          <cell r="H40">
            <v>17.271999999999998</v>
          </cell>
          <cell r="L40">
            <v>1011.7451612903227</v>
          </cell>
          <cell r="M40">
            <v>1017.8709677419356</v>
          </cell>
          <cell r="P40">
            <v>44.161290322580648</v>
          </cell>
          <cell r="Q40">
            <v>85.58064516129032</v>
          </cell>
        </row>
        <row r="41">
          <cell r="B41">
            <v>11.522580645161289</v>
          </cell>
          <cell r="L41">
            <v>1014.8080645161291</v>
          </cell>
          <cell r="P41">
            <v>64.870967741935488</v>
          </cell>
        </row>
        <row r="42">
          <cell r="H42">
            <v>6.8579999999999997</v>
          </cell>
        </row>
      </sheetData>
      <sheetData sheetId="3">
        <row r="40">
          <cell r="B40">
            <v>8.57</v>
          </cell>
          <cell r="D40">
            <v>19.866666666666667</v>
          </cell>
          <cell r="H40">
            <v>33.024000000000001</v>
          </cell>
          <cell r="L40">
            <v>1011.9366666666666</v>
          </cell>
          <cell r="M40">
            <v>1016.6100000000002</v>
          </cell>
          <cell r="P40">
            <v>38.633333333333333</v>
          </cell>
          <cell r="Q40">
            <v>80.13333333333334</v>
          </cell>
        </row>
        <row r="41">
          <cell r="B41">
            <v>14.336666666666666</v>
          </cell>
          <cell r="L41" t="e">
            <v>#REF!</v>
          </cell>
          <cell r="P41">
            <v>59.383333333333333</v>
          </cell>
        </row>
        <row r="42">
          <cell r="H42">
            <v>16.510000000000002</v>
          </cell>
        </row>
      </sheetData>
      <sheetData sheetId="4">
        <row r="40">
          <cell r="B40">
            <v>13.312903225806451</v>
          </cell>
          <cell r="D40">
            <v>22.464516129032258</v>
          </cell>
          <cell r="H40">
            <v>252.22199999999998</v>
          </cell>
          <cell r="L40">
            <v>1014.474193548387</v>
          </cell>
          <cell r="M40">
            <v>1018.7806451612903</v>
          </cell>
          <cell r="P40">
            <v>56.548387096774192</v>
          </cell>
          <cell r="Q40">
            <v>91.806451612903231</v>
          </cell>
        </row>
        <row r="41">
          <cell r="B41">
            <v>17.461290322580645</v>
          </cell>
          <cell r="L41">
            <v>1016.6274193548387</v>
          </cell>
          <cell r="P41">
            <v>74.177419354838705</v>
          </cell>
        </row>
        <row r="42">
          <cell r="H42">
            <v>36.576000000000001</v>
          </cell>
        </row>
      </sheetData>
      <sheetData sheetId="5">
        <row r="40">
          <cell r="B40">
            <v>18.366666666666667</v>
          </cell>
          <cell r="D40">
            <v>28.15</v>
          </cell>
          <cell r="H40">
            <v>197.10399999999998</v>
          </cell>
          <cell r="L40">
            <v>1013.8366666666667</v>
          </cell>
          <cell r="M40">
            <v>1017.4766666666666</v>
          </cell>
          <cell r="P40">
            <v>52.3</v>
          </cell>
          <cell r="Q40">
            <v>88.5</v>
          </cell>
        </row>
        <row r="41">
          <cell r="B41">
            <v>23.110000000000003</v>
          </cell>
          <cell r="L41">
            <v>1015.6566666666664</v>
          </cell>
          <cell r="P41">
            <v>70.400000000000006</v>
          </cell>
        </row>
        <row r="42">
          <cell r="H42">
            <v>47.497999999999998</v>
          </cell>
        </row>
      </sheetData>
      <sheetData sheetId="6">
        <row r="40">
          <cell r="B40">
            <v>21.393548387096779</v>
          </cell>
          <cell r="D40">
            <v>31.441935483870971</v>
          </cell>
          <cell r="H40">
            <v>24.638000000000002</v>
          </cell>
          <cell r="L40">
            <v>1012.416129032258</v>
          </cell>
          <cell r="M40">
            <v>1016.7483870967741</v>
          </cell>
          <cell r="P40">
            <v>50.58064516129032</v>
          </cell>
          <cell r="Q40">
            <v>85.774193548387103</v>
          </cell>
        </row>
        <row r="41">
          <cell r="B41">
            <v>26.254838709677419</v>
          </cell>
          <cell r="L41">
            <v>1014.5822580645161</v>
          </cell>
          <cell r="P41">
            <v>68.177419354838705</v>
          </cell>
        </row>
        <row r="42">
          <cell r="H42">
            <v>16.001999999999999</v>
          </cell>
        </row>
      </sheetData>
      <sheetData sheetId="7">
        <row r="40">
          <cell r="B40">
            <v>20.048387096774189</v>
          </cell>
          <cell r="D40">
            <v>31.529032258064511</v>
          </cell>
          <cell r="H40">
            <v>102.36199999999999</v>
          </cell>
          <cell r="L40">
            <v>1011.7548387096773</v>
          </cell>
          <cell r="M40">
            <v>1016.2451612903226</v>
          </cell>
          <cell r="P40">
            <v>42.838709677419352</v>
          </cell>
          <cell r="Q40">
            <v>85.064516129032256</v>
          </cell>
        </row>
        <row r="41">
          <cell r="B41">
            <v>25.806451612903221</v>
          </cell>
          <cell r="L41">
            <v>1014</v>
          </cell>
          <cell r="P41">
            <v>63.951612903225808</v>
          </cell>
        </row>
        <row r="42">
          <cell r="H42">
            <v>59.436</v>
          </cell>
        </row>
      </sheetData>
      <sheetData sheetId="8">
        <row r="40">
          <cell r="B40">
            <v>16.369999999999997</v>
          </cell>
          <cell r="D40">
            <v>27.079999999999995</v>
          </cell>
          <cell r="H40">
            <v>41.402000000000001</v>
          </cell>
          <cell r="L40">
            <v>1017.5266666666668</v>
          </cell>
          <cell r="M40">
            <v>1021.4599999999999</v>
          </cell>
          <cell r="P40">
            <v>54.666666666666664</v>
          </cell>
          <cell r="Q40">
            <v>91.566666666666663</v>
          </cell>
        </row>
        <row r="41">
          <cell r="B41">
            <v>21.513333333333332</v>
          </cell>
          <cell r="L41">
            <v>1019.4933333333333</v>
          </cell>
          <cell r="P41">
            <v>73.11666666666666</v>
          </cell>
        </row>
        <row r="42">
          <cell r="H42">
            <v>15.24</v>
          </cell>
        </row>
      </sheetData>
      <sheetData sheetId="9">
        <row r="40">
          <cell r="B40">
            <v>13.122580645161291</v>
          </cell>
          <cell r="D40">
            <v>22.051612903225802</v>
          </cell>
          <cell r="H40">
            <v>65.278000000000006</v>
          </cell>
          <cell r="L40">
            <v>1012.6935483870968</v>
          </cell>
          <cell r="M40">
            <v>1019.0612903225806</v>
          </cell>
          <cell r="P40">
            <v>61.225806451612904</v>
          </cell>
          <cell r="Q40">
            <v>93.096774193548384</v>
          </cell>
        </row>
        <row r="41">
          <cell r="B41">
            <v>17.164516129032258</v>
          </cell>
          <cell r="L41">
            <v>1015.8774193548385</v>
          </cell>
          <cell r="P41">
            <v>77.161290322580641</v>
          </cell>
        </row>
        <row r="42">
          <cell r="H42">
            <v>23.876000000000001</v>
          </cell>
        </row>
      </sheetData>
      <sheetData sheetId="10">
        <row r="40">
          <cell r="B40">
            <v>3.4266666666666672</v>
          </cell>
          <cell r="D40">
            <v>13.990000000000004</v>
          </cell>
          <cell r="H40">
            <v>23.114000000000001</v>
          </cell>
          <cell r="L40">
            <v>1008.0833333333333</v>
          </cell>
          <cell r="M40">
            <v>1016.64</v>
          </cell>
          <cell r="P40">
            <v>53.56666666666667</v>
          </cell>
          <cell r="Q40">
            <v>91.333333333333329</v>
          </cell>
        </row>
        <row r="41">
          <cell r="B41">
            <v>8.2466666666666679</v>
          </cell>
          <cell r="L41">
            <v>1012.3616666666669</v>
          </cell>
          <cell r="P41">
            <v>72.45</v>
          </cell>
        </row>
        <row r="42">
          <cell r="H42">
            <v>9.1440000000000001</v>
          </cell>
        </row>
      </sheetData>
      <sheetData sheetId="11">
        <row r="40">
          <cell r="B40">
            <v>1.3483870967741938</v>
          </cell>
          <cell r="D40">
            <v>10.577419354838707</v>
          </cell>
          <cell r="H40">
            <v>13.715999999999999</v>
          </cell>
          <cell r="L40">
            <v>1016.2064516129034</v>
          </cell>
          <cell r="M40">
            <v>1023.7258064516129</v>
          </cell>
          <cell r="P40">
            <v>65.2</v>
          </cell>
          <cell r="Q40">
            <v>92.86666666666666</v>
          </cell>
        </row>
        <row r="41">
          <cell r="B41">
            <v>5.193548387096774</v>
          </cell>
          <cell r="L41">
            <v>1019.9661290322581</v>
          </cell>
          <cell r="P41">
            <v>79.033333333333331</v>
          </cell>
        </row>
        <row r="42">
          <cell r="H42">
            <v>5.3339999999999996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C32" sqref="C32"/>
    </sheetView>
  </sheetViews>
  <sheetFormatPr defaultColWidth="4.5703125" defaultRowHeight="12.75" x14ac:dyDescent="0.2"/>
  <cols>
    <col min="1" max="1" width="13.5703125" bestFit="1" customWidth="1"/>
    <col min="2" max="2" width="5.85546875" bestFit="1" customWidth="1"/>
    <col min="3" max="3" width="6.140625" bestFit="1" customWidth="1"/>
    <col min="4" max="5" width="6.5703125" bestFit="1" customWidth="1"/>
    <col min="6" max="14" width="5.7109375" bestFit="1" customWidth="1"/>
  </cols>
  <sheetData>
    <row r="1" spans="1:14" x14ac:dyDescent="0.2">
      <c r="A1" s="39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 x14ac:dyDescent="0.2">
      <c r="A3" s="5" t="s">
        <v>34</v>
      </c>
      <c r="B3" s="19">
        <f>[1]Gennaio!$B$40</f>
        <v>0.85483870967741915</v>
      </c>
      <c r="C3" s="19">
        <f>[1]Febbraio!$B$40</f>
        <v>1.0964285714285713</v>
      </c>
      <c r="D3" s="19">
        <f>[1]Marzo!$B$40</f>
        <v>5.8225806451612891</v>
      </c>
      <c r="E3" s="19">
        <f>[1]Aprile!$B$40</f>
        <v>8.57</v>
      </c>
      <c r="F3" s="19">
        <f>[1]Maggio!$B$40</f>
        <v>13.312903225806451</v>
      </c>
      <c r="G3" s="19">
        <f>[1]Giugno!$B$40</f>
        <v>18.366666666666667</v>
      </c>
      <c r="H3" s="19">
        <f>[1]Luglio!$B$40</f>
        <v>21.393548387096779</v>
      </c>
      <c r="I3" s="19">
        <f>[1]Agosto!$B$40</f>
        <v>20.048387096774189</v>
      </c>
      <c r="J3" s="19">
        <f>[1]Settembre!$B$40</f>
        <v>16.369999999999997</v>
      </c>
      <c r="K3" s="19">
        <f>[1]Ottobre!$B$40</f>
        <v>13.122580645161291</v>
      </c>
      <c r="L3" s="19">
        <f>[1]Novembre!$B$40</f>
        <v>3.4266666666666672</v>
      </c>
      <c r="M3" s="19">
        <f>[1]Dicembre!$B$40</f>
        <v>1.3483870967741938</v>
      </c>
      <c r="N3" s="22">
        <f>AVERAGE(B3:M3)</f>
        <v>10.311082309267793</v>
      </c>
    </row>
    <row r="4" spans="1:14" x14ac:dyDescent="0.2">
      <c r="A4" s="5" t="s">
        <v>12</v>
      </c>
      <c r="B4" s="19">
        <f>[1]Gennaio!$B$41</f>
        <v>4.2903225806451619</v>
      </c>
      <c r="C4" s="19">
        <f>[1]Febbraio!$B$41</f>
        <v>6.3703703703703702</v>
      </c>
      <c r="D4" s="19">
        <f>[1]Marzo!$B$41</f>
        <v>11.522580645161289</v>
      </c>
      <c r="E4" s="19">
        <f>[1]Aprile!$B$41</f>
        <v>14.336666666666666</v>
      </c>
      <c r="F4" s="19">
        <f>[1]Maggio!$B$41</f>
        <v>17.461290322580645</v>
      </c>
      <c r="G4" s="19">
        <f>[1]Giugno!$B$41</f>
        <v>23.110000000000003</v>
      </c>
      <c r="H4" s="19">
        <f>[1]Luglio!$B$41</f>
        <v>26.254838709677419</v>
      </c>
      <c r="I4" s="19">
        <f>[1]Agosto!$B$41</f>
        <v>25.806451612903221</v>
      </c>
      <c r="J4" s="19">
        <f>[1]Settembre!$B$41</f>
        <v>21.513333333333332</v>
      </c>
      <c r="K4" s="19">
        <f>[1]Ottobre!$B$41</f>
        <v>17.164516129032258</v>
      </c>
      <c r="L4" s="19">
        <f>[1]Novembre!$B$41</f>
        <v>8.2466666666666679</v>
      </c>
      <c r="M4" s="19">
        <f>[1]Dicembre!$B$41</f>
        <v>5.193548387096774</v>
      </c>
      <c r="N4" s="22">
        <f>AVERAGE(B4:M4)</f>
        <v>15.105882118677817</v>
      </c>
    </row>
    <row r="5" spans="1:14" x14ac:dyDescent="0.2">
      <c r="A5" s="5" t="s">
        <v>35</v>
      </c>
      <c r="B5" s="19">
        <f>[1]Gennaio!$D$40</f>
        <v>8.925806451612905</v>
      </c>
      <c r="C5" s="19">
        <f>[1]Febbraio!$D$40</f>
        <v>12.596428571428572</v>
      </c>
      <c r="D5" s="19">
        <f>[1]Marzo!$D$40</f>
        <v>17.106451612903225</v>
      </c>
      <c r="E5" s="19">
        <f>[1]Aprile!$D$40</f>
        <v>19.866666666666667</v>
      </c>
      <c r="F5" s="19">
        <f>[1]Maggio!$D$40</f>
        <v>22.464516129032258</v>
      </c>
      <c r="G5" s="19">
        <f>[1]Giugno!$D$40</f>
        <v>28.15</v>
      </c>
      <c r="H5" s="19">
        <f>[1]Luglio!$D$40</f>
        <v>31.441935483870971</v>
      </c>
      <c r="I5" s="19">
        <f>[1]Agosto!$D$40</f>
        <v>31.529032258064511</v>
      </c>
      <c r="J5" s="19">
        <f>[1]Settembre!$D$40</f>
        <v>27.079999999999995</v>
      </c>
      <c r="K5" s="19">
        <f>[1]Ottobre!$D$40</f>
        <v>22.051612903225802</v>
      </c>
      <c r="L5" s="19">
        <f>[1]Novembre!$D$40</f>
        <v>13.990000000000004</v>
      </c>
      <c r="M5" s="19">
        <f>[1]Dicembre!$D$40</f>
        <v>10.577419354838707</v>
      </c>
      <c r="N5" s="22">
        <f>AVERAGE(B5:M5)</f>
        <v>20.4816557859703</v>
      </c>
    </row>
    <row r="6" spans="1:14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3"/>
    </row>
    <row r="7" spans="1:14" x14ac:dyDescent="0.2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 x14ac:dyDescent="0.2">
      <c r="A8" s="8" t="s">
        <v>32</v>
      </c>
      <c r="B8" s="20">
        <f>[1]Gennaio!$P$40</f>
        <v>64.451612903225808</v>
      </c>
      <c r="C8" s="20">
        <f>[1]Febbraio!$P$40</f>
        <v>53.464285714285715</v>
      </c>
      <c r="D8" s="20">
        <f>[1]Marzo!$P$40</f>
        <v>44.161290322580648</v>
      </c>
      <c r="E8" s="20">
        <f>[1]Aprile!$P$40</f>
        <v>38.633333333333333</v>
      </c>
      <c r="F8" s="20">
        <f>[1]Maggio!$P$40</f>
        <v>56.548387096774192</v>
      </c>
      <c r="G8" s="20">
        <f>[1]Giugno!$P$40</f>
        <v>52.3</v>
      </c>
      <c r="H8" s="20">
        <f>[1]Luglio!$P$40</f>
        <v>50.58064516129032</v>
      </c>
      <c r="I8" s="20">
        <f>[1]Agosto!$P$40</f>
        <v>42.838709677419352</v>
      </c>
      <c r="J8" s="20">
        <f>[1]Settembre!$P$40</f>
        <v>54.666666666666664</v>
      </c>
      <c r="K8" s="20">
        <f>[1]Ottobre!$P$40</f>
        <v>61.225806451612904</v>
      </c>
      <c r="L8" s="20">
        <f>[1]Novembre!$P$40</f>
        <v>53.56666666666667</v>
      </c>
      <c r="M8" s="20">
        <f>[1]Dicembre!$P$40</f>
        <v>65.2</v>
      </c>
      <c r="N8" s="24">
        <f>AVERAGE(B8:M8)</f>
        <v>53.136450332821305</v>
      </c>
    </row>
    <row r="9" spans="1:14" x14ac:dyDescent="0.2">
      <c r="A9" s="8" t="s">
        <v>13</v>
      </c>
      <c r="B9" s="20">
        <f>[1]Gennaio!$P$41</f>
        <v>78.838709677419359</v>
      </c>
      <c r="C9" s="20">
        <f>[1]Febbraio!$P$41</f>
        <v>71.75</v>
      </c>
      <c r="D9" s="20">
        <f>[1]Marzo!$P$41</f>
        <v>64.870967741935488</v>
      </c>
      <c r="E9" s="20">
        <f>[1]Aprile!$P$41</f>
        <v>59.383333333333333</v>
      </c>
      <c r="F9" s="20">
        <f>[1]Maggio!$P$41</f>
        <v>74.177419354838705</v>
      </c>
      <c r="G9" s="20">
        <f>[1]Giugno!$P$41</f>
        <v>70.400000000000006</v>
      </c>
      <c r="H9" s="20">
        <f>[1]Luglio!$P$41</f>
        <v>68.177419354838705</v>
      </c>
      <c r="I9" s="20">
        <f>[1]Agosto!$P$41</f>
        <v>63.951612903225808</v>
      </c>
      <c r="J9" s="20">
        <f>[1]Settembre!$P$41</f>
        <v>73.11666666666666</v>
      </c>
      <c r="K9" s="20">
        <f>[1]Ottobre!$P$41</f>
        <v>77.161290322580641</v>
      </c>
      <c r="L9" s="20">
        <f>[1]Novembre!$P$41</f>
        <v>72.45</v>
      </c>
      <c r="M9" s="20">
        <f>[1]Dicembre!$P$41</f>
        <v>79.033333333333331</v>
      </c>
      <c r="N9" s="24">
        <f>AVERAGE(B9:M9)</f>
        <v>71.109229390681008</v>
      </c>
    </row>
    <row r="10" spans="1:14" x14ac:dyDescent="0.2">
      <c r="A10" s="8" t="s">
        <v>33</v>
      </c>
      <c r="B10" s="20">
        <f>[1]Gennaio!$Q$40</f>
        <v>93.225806451612897</v>
      </c>
      <c r="C10" s="20">
        <f>[1]Febbraio!$Q$40</f>
        <v>90.035714285714292</v>
      </c>
      <c r="D10" s="20">
        <f>[1]Marzo!$Q$40</f>
        <v>85.58064516129032</v>
      </c>
      <c r="E10" s="20">
        <f>[1]Aprile!$Q$40</f>
        <v>80.13333333333334</v>
      </c>
      <c r="F10" s="20">
        <f>[1]Maggio!$Q$40</f>
        <v>91.806451612903231</v>
      </c>
      <c r="G10" s="20">
        <f>[1]Giugno!$Q$40</f>
        <v>88.5</v>
      </c>
      <c r="H10" s="20">
        <f>[1]Luglio!$Q$40</f>
        <v>85.774193548387103</v>
      </c>
      <c r="I10" s="20">
        <f>[1]Agosto!$Q$40</f>
        <v>85.064516129032256</v>
      </c>
      <c r="J10" s="20">
        <f>[1]Settembre!$Q$40</f>
        <v>91.566666666666663</v>
      </c>
      <c r="K10" s="20">
        <f>[1]Ottobre!$Q$40</f>
        <v>93.096774193548384</v>
      </c>
      <c r="L10" s="20">
        <f>[1]Novembre!$Q$40</f>
        <v>91.333333333333329</v>
      </c>
      <c r="M10" s="20">
        <f>[1]Dicembre!$Q$40</f>
        <v>92.86666666666666</v>
      </c>
      <c r="N10" s="24">
        <f>AVERAGE(B10:M10)</f>
        <v>89.082008448540691</v>
      </c>
    </row>
    <row r="11" spans="1:14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3"/>
    </row>
    <row r="12" spans="1:14" x14ac:dyDescent="0.2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 x14ac:dyDescent="0.2">
      <c r="A13" s="9" t="s">
        <v>30</v>
      </c>
      <c r="B13" s="19">
        <f>[1]Gennaio!$L$40</f>
        <v>1016.8225806451616</v>
      </c>
      <c r="C13" s="19">
        <f>[1]Febbraio!$L$40</f>
        <v>1025.0428571428572</v>
      </c>
      <c r="D13" s="19">
        <f>[1]Marzo!$L$40</f>
        <v>1011.7451612903227</v>
      </c>
      <c r="E13" s="19">
        <f>[1]Aprile!$L$40</f>
        <v>1011.9366666666666</v>
      </c>
      <c r="F13" s="19">
        <f>[1]Maggio!$L$40</f>
        <v>1014.474193548387</v>
      </c>
      <c r="G13" s="19">
        <f>[1]Giugno!$L$40</f>
        <v>1013.8366666666667</v>
      </c>
      <c r="H13" s="19">
        <f>[1]Luglio!$L$40</f>
        <v>1012.416129032258</v>
      </c>
      <c r="I13" s="19">
        <f>[1]Agosto!$L$40</f>
        <v>1011.7548387096773</v>
      </c>
      <c r="J13" s="19">
        <f>[1]Settembre!$L$40</f>
        <v>1017.5266666666668</v>
      </c>
      <c r="K13" s="19">
        <f>[1]Ottobre!$L$40</f>
        <v>1012.6935483870968</v>
      </c>
      <c r="L13" s="19">
        <f>[1]Novembre!$L$40</f>
        <v>1008.0833333333333</v>
      </c>
      <c r="M13" s="19">
        <f>[1]Dicembre!$L$40</f>
        <v>1016.2064516129034</v>
      </c>
      <c r="N13" s="22">
        <f>AVERAGE(B13:M13)</f>
        <v>1014.3782578084998</v>
      </c>
    </row>
    <row r="14" spans="1:14" x14ac:dyDescent="0.2">
      <c r="A14" s="9" t="s">
        <v>14</v>
      </c>
      <c r="B14" s="19">
        <f>[1]Gennaio!$L$41</f>
        <v>1020.1241935483873</v>
      </c>
      <c r="C14" s="19">
        <f>[1]Febbraio!$L$41</f>
        <v>1027.8125</v>
      </c>
      <c r="D14" s="19">
        <f>[1]Marzo!$L$41</f>
        <v>1014.8080645161291</v>
      </c>
      <c r="E14" s="19" t="e">
        <f>[1]Aprile!$L$41</f>
        <v>#REF!</v>
      </c>
      <c r="F14" s="19">
        <f>[1]Maggio!$L$41</f>
        <v>1016.6274193548387</v>
      </c>
      <c r="G14" s="19">
        <f>[1]Giugno!$L$41</f>
        <v>1015.6566666666664</v>
      </c>
      <c r="H14" s="19">
        <f>[1]Luglio!$L$41</f>
        <v>1014.5822580645161</v>
      </c>
      <c r="I14" s="19">
        <f>[1]Agosto!$L$41</f>
        <v>1014</v>
      </c>
      <c r="J14" s="19">
        <f>[1]Settembre!$L$41</f>
        <v>1019.4933333333333</v>
      </c>
      <c r="K14" s="19">
        <f>[1]Ottobre!$L$41</f>
        <v>1015.8774193548385</v>
      </c>
      <c r="L14" s="19">
        <f>[1]Novembre!$L$41</f>
        <v>1012.3616666666669</v>
      </c>
      <c r="M14" s="19">
        <f>[1]Dicembre!$L$41</f>
        <v>1019.9661290322581</v>
      </c>
      <c r="N14" s="22" t="e">
        <f>AVERAGE(B14:M14)</f>
        <v>#REF!</v>
      </c>
    </row>
    <row r="15" spans="1:14" x14ac:dyDescent="0.2">
      <c r="A15" s="9" t="s">
        <v>31</v>
      </c>
      <c r="B15" s="19">
        <f>[1]Gennaio!$M$40</f>
        <v>1023.4258064516127</v>
      </c>
      <c r="C15" s="19">
        <f>[1]Febbraio!$M$40</f>
        <v>1030.582142857143</v>
      </c>
      <c r="D15" s="19">
        <f>[1]Marzo!$M$40</f>
        <v>1017.8709677419356</v>
      </c>
      <c r="E15" s="19">
        <f>[1]Aprile!$M$40</f>
        <v>1016.6100000000002</v>
      </c>
      <c r="F15" s="19">
        <f>[1]Maggio!$M$40</f>
        <v>1018.7806451612903</v>
      </c>
      <c r="G15" s="19">
        <f>[1]Giugno!$M$40</f>
        <v>1017.4766666666666</v>
      </c>
      <c r="H15" s="19">
        <f>[1]Luglio!$M$40</f>
        <v>1016.7483870967741</v>
      </c>
      <c r="I15" s="19">
        <f>[1]Agosto!$M$40</f>
        <v>1016.2451612903226</v>
      </c>
      <c r="J15" s="19">
        <f>[1]Settembre!$M$40</f>
        <v>1021.4599999999999</v>
      </c>
      <c r="K15" s="19">
        <f>[1]Ottobre!$M$40</f>
        <v>1019.0612903225806</v>
      </c>
      <c r="L15" s="19">
        <f>[1]Novembre!$M$40</f>
        <v>1016.64</v>
      </c>
      <c r="M15" s="19">
        <f>[1]Dicembre!$M$40</f>
        <v>1023.7258064516129</v>
      </c>
      <c r="N15" s="22">
        <f>AVERAGE(B15:M15)</f>
        <v>1019.8855728366616</v>
      </c>
    </row>
    <row r="16" spans="1:14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5"/>
    </row>
    <row r="17" spans="1:14" x14ac:dyDescent="0.2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 x14ac:dyDescent="0.2">
      <c r="A18" s="12" t="s">
        <v>15</v>
      </c>
      <c r="B18" s="19">
        <f>[1]Gennaio!$H$40</f>
        <v>6.35</v>
      </c>
      <c r="C18" s="19">
        <f>[1]Febbraio!$H$40</f>
        <v>13.700000000000001</v>
      </c>
      <c r="D18" s="19">
        <f>[1]Marzo!$H$40</f>
        <v>17.271999999999998</v>
      </c>
      <c r="E18" s="19">
        <f>[1]Aprile!$H$40</f>
        <v>33.024000000000001</v>
      </c>
      <c r="F18" s="19">
        <f>[1]Maggio!$H$40</f>
        <v>252.22199999999998</v>
      </c>
      <c r="G18" s="19">
        <f>[1]Giugno!$H$40</f>
        <v>197.10399999999998</v>
      </c>
      <c r="H18" s="19">
        <f>[1]Luglio!$H$40</f>
        <v>24.638000000000002</v>
      </c>
      <c r="I18" s="19">
        <f>[1]Agosto!$H$40</f>
        <v>102.36199999999999</v>
      </c>
      <c r="J18" s="19">
        <f>[1]Settembre!$H$40</f>
        <v>41.402000000000001</v>
      </c>
      <c r="K18" s="19">
        <f>[1]Ottobre!$H$40</f>
        <v>65.278000000000006</v>
      </c>
      <c r="L18" s="19">
        <f>[1]Novembre!$H$40</f>
        <v>23.114000000000001</v>
      </c>
      <c r="M18" s="19">
        <f>[1]Dicembre!$H$40</f>
        <v>13.715999999999999</v>
      </c>
      <c r="N18" s="22">
        <f>SUM(B18:M18)</f>
        <v>790.18200000000013</v>
      </c>
    </row>
    <row r="19" spans="1:14" x14ac:dyDescent="0.2">
      <c r="A19" s="13" t="s">
        <v>16</v>
      </c>
      <c r="B19" s="21">
        <f>[1]Gennaio!$H$42</f>
        <v>1.778</v>
      </c>
      <c r="C19" s="21">
        <f>[1]Febbraio!$H$42</f>
        <v>9.9</v>
      </c>
      <c r="D19" s="21">
        <f>[1]Marzo!$H$42</f>
        <v>6.8579999999999997</v>
      </c>
      <c r="E19" s="21">
        <f>[1]Aprile!$H$42</f>
        <v>16.510000000000002</v>
      </c>
      <c r="F19" s="21">
        <f>[1]Maggio!$H$42</f>
        <v>36.576000000000001</v>
      </c>
      <c r="G19" s="21">
        <f>[1]Giugno!$H$42</f>
        <v>47.497999999999998</v>
      </c>
      <c r="H19" s="21">
        <f>[1]Luglio!$H$42</f>
        <v>16.001999999999999</v>
      </c>
      <c r="I19" s="21">
        <f>[1]Agosto!$H$42</f>
        <v>59.436</v>
      </c>
      <c r="J19" s="21">
        <f>[1]Settembre!$H$42</f>
        <v>15.24</v>
      </c>
      <c r="K19" s="21">
        <f>[1]Ottobre!$H$42</f>
        <v>23.876000000000001</v>
      </c>
      <c r="L19" s="21">
        <f>[1]Novembre!$H$42</f>
        <v>9.1440000000000001</v>
      </c>
      <c r="M19" s="21">
        <f>[1]Dicembre!$H$42</f>
        <v>5.3339999999999996</v>
      </c>
      <c r="N19" s="26"/>
    </row>
    <row r="20" spans="1:14" x14ac:dyDescent="0.2">
      <c r="A20" s="13" t="s">
        <v>48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4">
        <f>SUM(B20:M20)</f>
        <v>0</v>
      </c>
    </row>
    <row r="21" spans="1:14" x14ac:dyDescent="0.2">
      <c r="A21" s="5" t="s">
        <v>37</v>
      </c>
      <c r="B21" s="30">
        <v>-5.0999999999999996</v>
      </c>
      <c r="C21" s="28">
        <v>45312</v>
      </c>
      <c r="D21" s="28">
        <v>45332</v>
      </c>
    </row>
    <row r="22" spans="1:14" x14ac:dyDescent="0.2">
      <c r="A22" s="5" t="s">
        <v>38</v>
      </c>
      <c r="B22" s="38">
        <v>37.6</v>
      </c>
      <c r="C22" s="28">
        <v>45527</v>
      </c>
      <c r="D22" s="36"/>
    </row>
    <row r="23" spans="1:14" x14ac:dyDescent="0.2">
      <c r="A23" s="5" t="s">
        <v>40</v>
      </c>
      <c r="B23" s="29">
        <v>43</v>
      </c>
      <c r="C23" s="27"/>
    </row>
    <row r="24" spans="1:14" x14ac:dyDescent="0.2">
      <c r="A24" s="5" t="s">
        <v>41</v>
      </c>
      <c r="B24" s="29">
        <v>0</v>
      </c>
    </row>
    <row r="25" spans="1:14" x14ac:dyDescent="0.2">
      <c r="A25" s="5" t="s">
        <v>39</v>
      </c>
      <c r="B25" s="29">
        <v>29</v>
      </c>
    </row>
    <row r="26" spans="1:14" x14ac:dyDescent="0.2">
      <c r="A26" s="31" t="s">
        <v>42</v>
      </c>
      <c r="B26" s="38">
        <v>77.2</v>
      </c>
      <c r="C26" s="28">
        <v>45648</v>
      </c>
      <c r="D26" s="36"/>
      <c r="E26" s="36"/>
    </row>
    <row r="27" spans="1:14" x14ac:dyDescent="0.2">
      <c r="A27" s="8" t="s">
        <v>43</v>
      </c>
      <c r="B27" s="32">
        <v>0.09</v>
      </c>
      <c r="C27" s="28">
        <v>45649</v>
      </c>
      <c r="D27" s="28"/>
    </row>
    <row r="28" spans="1:14" x14ac:dyDescent="0.2">
      <c r="A28" s="8" t="s">
        <v>44</v>
      </c>
      <c r="B28" s="32">
        <v>1</v>
      </c>
      <c r="C28" s="28">
        <v>45592</v>
      </c>
      <c r="D28" s="28">
        <v>45296</v>
      </c>
      <c r="E28" s="28"/>
      <c r="N28" s="37"/>
    </row>
    <row r="29" spans="1:14" x14ac:dyDescent="0.2">
      <c r="A29" s="9" t="s">
        <v>50</v>
      </c>
      <c r="B29" s="38">
        <v>984.9</v>
      </c>
      <c r="C29" s="28">
        <v>45629</v>
      </c>
    </row>
    <row r="30" spans="1:14" x14ac:dyDescent="0.2">
      <c r="A30" s="9" t="s">
        <v>51</v>
      </c>
      <c r="B30" s="38">
        <v>1045.3</v>
      </c>
      <c r="C30" s="28">
        <v>45643</v>
      </c>
    </row>
    <row r="31" spans="1:14" x14ac:dyDescent="0.2">
      <c r="A31" s="35" t="s">
        <v>49</v>
      </c>
      <c r="B31" s="29">
        <v>276.10000000000002</v>
      </c>
      <c r="C31" s="28">
        <v>45440</v>
      </c>
      <c r="D31" s="36"/>
      <c r="E31" s="36"/>
    </row>
  </sheetData>
  <autoFilter ref="A1:N31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workbookViewId="0">
      <selection activeCell="M19" sqref="M19"/>
    </sheetView>
  </sheetViews>
  <sheetFormatPr defaultColWidth="5.5703125" defaultRowHeight="12.75" x14ac:dyDescent="0.2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 x14ac:dyDescent="0.2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15" x14ac:dyDescent="0.2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0</v>
      </c>
      <c r="N2" s="16"/>
      <c r="O2" s="1"/>
    </row>
    <row r="3" spans="1:15" x14ac:dyDescent="0.2">
      <c r="A3" s="17" t="s">
        <v>46</v>
      </c>
      <c r="B3" s="18">
        <v>7</v>
      </c>
      <c r="C3" s="18">
        <v>3</v>
      </c>
      <c r="D3" s="18">
        <v>5</v>
      </c>
      <c r="E3" s="18">
        <v>6</v>
      </c>
      <c r="F3" s="18">
        <v>21</v>
      </c>
      <c r="G3" s="18">
        <v>16</v>
      </c>
      <c r="H3" s="18">
        <v>6</v>
      </c>
      <c r="I3" s="18">
        <v>8</v>
      </c>
      <c r="J3" s="18">
        <v>8</v>
      </c>
      <c r="K3" s="18">
        <v>7</v>
      </c>
      <c r="L3" s="18">
        <v>5</v>
      </c>
      <c r="M3" s="18">
        <v>6</v>
      </c>
      <c r="N3" s="17" t="s">
        <v>18</v>
      </c>
      <c r="O3" s="33">
        <f>SUM(B3:N3)</f>
        <v>98</v>
      </c>
    </row>
    <row r="4" spans="1:15" x14ac:dyDescent="0.2">
      <c r="A4" s="17" t="s">
        <v>45</v>
      </c>
      <c r="B4" s="18">
        <v>3</v>
      </c>
      <c r="C4" s="18">
        <v>3</v>
      </c>
      <c r="D4" s="18">
        <v>3</v>
      </c>
      <c r="E4" s="18">
        <v>5</v>
      </c>
      <c r="F4" s="18">
        <v>20</v>
      </c>
      <c r="G4" s="18">
        <v>12</v>
      </c>
      <c r="H4" s="18">
        <v>4</v>
      </c>
      <c r="I4" s="18">
        <v>6</v>
      </c>
      <c r="J4" s="18">
        <v>7</v>
      </c>
      <c r="K4" s="18">
        <v>7</v>
      </c>
      <c r="L4" s="18">
        <v>5</v>
      </c>
      <c r="M4" s="18">
        <v>2</v>
      </c>
      <c r="N4" s="17" t="s">
        <v>45</v>
      </c>
      <c r="O4" s="33">
        <f>SUM(B4:N4)</f>
        <v>77</v>
      </c>
    </row>
    <row r="5" spans="1:15" x14ac:dyDescent="0.2">
      <c r="A5" s="17" t="s">
        <v>47</v>
      </c>
      <c r="B5" s="18">
        <v>0</v>
      </c>
      <c r="C5" s="18">
        <v>2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1</v>
      </c>
      <c r="M5" s="18">
        <v>2</v>
      </c>
      <c r="N5" s="17" t="s">
        <v>47</v>
      </c>
      <c r="O5" s="33">
        <f>SUM(B5:N5)</f>
        <v>5</v>
      </c>
    </row>
    <row r="6" spans="1:15" x14ac:dyDescent="0.2">
      <c r="A6" s="17" t="s">
        <v>19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7" t="s">
        <v>19</v>
      </c>
      <c r="O6" s="33">
        <f>SUM(B6:N6)</f>
        <v>0</v>
      </c>
    </row>
    <row r="7" spans="1:15" x14ac:dyDescent="0.2">
      <c r="A7" s="17" t="s">
        <v>20</v>
      </c>
      <c r="B7" s="18">
        <v>12</v>
      </c>
      <c r="C7" s="18">
        <v>15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4</v>
      </c>
      <c r="M7" s="18">
        <v>9</v>
      </c>
      <c r="N7" s="17" t="s">
        <v>20</v>
      </c>
      <c r="O7" s="33">
        <f>SUM(B7:N7)</f>
        <v>40</v>
      </c>
    </row>
    <row r="8" spans="1:1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/>
    </row>
    <row r="9" spans="1:15" x14ac:dyDescent="0.2">
      <c r="A9" s="16"/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0</v>
      </c>
      <c r="N9" s="16"/>
      <c r="O9" s="33"/>
    </row>
    <row r="10" spans="1:15" x14ac:dyDescent="0.2">
      <c r="A10" s="17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7" t="s">
        <v>21</v>
      </c>
      <c r="O10" s="33">
        <f>SUM(B10:N10)</f>
        <v>0</v>
      </c>
    </row>
    <row r="11" spans="1:15" x14ac:dyDescent="0.2">
      <c r="A11" s="17" t="s">
        <v>22</v>
      </c>
      <c r="B11" s="18">
        <v>0</v>
      </c>
      <c r="C11" s="18">
        <v>0</v>
      </c>
      <c r="D11" s="18">
        <v>0</v>
      </c>
      <c r="E11" s="18">
        <v>2</v>
      </c>
      <c r="F11" s="18">
        <v>11</v>
      </c>
      <c r="G11" s="18">
        <v>10</v>
      </c>
      <c r="H11" s="18">
        <v>4</v>
      </c>
      <c r="I11" s="18">
        <v>8</v>
      </c>
      <c r="J11" s="18">
        <v>3</v>
      </c>
      <c r="K11" s="18">
        <v>0</v>
      </c>
      <c r="L11" s="18">
        <v>0</v>
      </c>
      <c r="M11" s="18">
        <v>0</v>
      </c>
      <c r="N11" s="17" t="s">
        <v>22</v>
      </c>
      <c r="O11" s="33">
        <f>SUM(B11:N11)</f>
        <v>38</v>
      </c>
    </row>
    <row r="12" spans="1:15" x14ac:dyDescent="0.2">
      <c r="A12" s="17" t="s">
        <v>23</v>
      </c>
      <c r="B12" s="18">
        <v>0</v>
      </c>
      <c r="C12" s="18">
        <v>0</v>
      </c>
      <c r="D12" s="18">
        <v>0</v>
      </c>
      <c r="E12" s="18">
        <v>0</v>
      </c>
      <c r="F12" s="18">
        <v>2</v>
      </c>
      <c r="G12" s="18">
        <v>2</v>
      </c>
      <c r="H12" s="18">
        <v>0</v>
      </c>
      <c r="I12" s="18">
        <v>2</v>
      </c>
      <c r="J12" s="18">
        <v>1</v>
      </c>
      <c r="K12" s="18">
        <v>0</v>
      </c>
      <c r="L12" s="18">
        <v>0</v>
      </c>
      <c r="M12" s="18">
        <v>0</v>
      </c>
      <c r="N12" s="17" t="s">
        <v>23</v>
      </c>
      <c r="O12" s="33">
        <f t="shared" ref="O12:O21" si="0">SUM(B12:N12)</f>
        <v>7</v>
      </c>
    </row>
    <row r="13" spans="1:15" x14ac:dyDescent="0.2">
      <c r="A13" s="17" t="s">
        <v>24</v>
      </c>
      <c r="B13" s="18">
        <v>4</v>
      </c>
      <c r="C13" s="18">
        <v>2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3</v>
      </c>
      <c r="L13" s="18">
        <v>4</v>
      </c>
      <c r="M13" s="18">
        <v>8</v>
      </c>
      <c r="N13" s="17" t="s">
        <v>24</v>
      </c>
      <c r="O13" s="33">
        <f t="shared" si="0"/>
        <v>21</v>
      </c>
    </row>
    <row r="14" spans="1:15" x14ac:dyDescent="0.2">
      <c r="A14" s="17" t="s">
        <v>28</v>
      </c>
      <c r="B14" s="18">
        <v>2</v>
      </c>
      <c r="C14" s="18">
        <v>2</v>
      </c>
      <c r="D14" s="18">
        <v>9</v>
      </c>
      <c r="E14" s="18">
        <v>12</v>
      </c>
      <c r="F14" s="18">
        <v>10</v>
      </c>
      <c r="G14" s="18">
        <v>6</v>
      </c>
      <c r="H14" s="18">
        <v>9</v>
      </c>
      <c r="I14" s="18">
        <v>8</v>
      </c>
      <c r="J14" s="18">
        <v>1</v>
      </c>
      <c r="K14" s="18">
        <v>0</v>
      </c>
      <c r="L14" s="18">
        <v>5</v>
      </c>
      <c r="M14" s="18">
        <v>4</v>
      </c>
      <c r="N14" s="17" t="s">
        <v>28</v>
      </c>
      <c r="O14" s="33">
        <f t="shared" si="0"/>
        <v>68</v>
      </c>
    </row>
    <row r="15" spans="1:15" x14ac:dyDescent="0.2">
      <c r="A15" s="17" t="s">
        <v>36</v>
      </c>
      <c r="B15" s="18">
        <v>3</v>
      </c>
      <c r="C15" s="18">
        <v>0</v>
      </c>
      <c r="D15" s="18">
        <v>8</v>
      </c>
      <c r="E15" s="18">
        <v>5</v>
      </c>
      <c r="F15" s="18">
        <v>0</v>
      </c>
      <c r="G15" s="18">
        <v>0</v>
      </c>
      <c r="H15" s="18">
        <v>2</v>
      </c>
      <c r="I15" s="18">
        <v>0</v>
      </c>
      <c r="J15" s="18">
        <v>0</v>
      </c>
      <c r="K15" s="18">
        <v>2</v>
      </c>
      <c r="L15" s="18">
        <v>5</v>
      </c>
      <c r="M15" s="18">
        <v>3</v>
      </c>
      <c r="N15" s="17" t="s">
        <v>36</v>
      </c>
      <c r="O15" s="33">
        <f t="shared" si="0"/>
        <v>28</v>
      </c>
    </row>
    <row r="16" spans="1:15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/>
    </row>
    <row r="17" spans="1:15" x14ac:dyDescent="0.2">
      <c r="A17" s="16"/>
      <c r="B17" s="15" t="s">
        <v>1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</v>
      </c>
      <c r="H17" s="15" t="s">
        <v>7</v>
      </c>
      <c r="I17" s="15" t="s">
        <v>8</v>
      </c>
      <c r="J17" s="15" t="s">
        <v>9</v>
      </c>
      <c r="K17" s="15" t="s">
        <v>10</v>
      </c>
      <c r="L17" s="15" t="s">
        <v>11</v>
      </c>
      <c r="M17" s="15" t="s">
        <v>0</v>
      </c>
      <c r="N17" s="16"/>
      <c r="O17" s="33"/>
    </row>
    <row r="18" spans="1:15" x14ac:dyDescent="0.2">
      <c r="A18" s="17" t="s">
        <v>25</v>
      </c>
      <c r="B18" s="18">
        <v>0</v>
      </c>
      <c r="C18" s="18">
        <v>0</v>
      </c>
      <c r="D18" s="18">
        <v>0</v>
      </c>
      <c r="E18" s="18">
        <v>0</v>
      </c>
      <c r="F18" s="18">
        <v>2</v>
      </c>
      <c r="G18" s="18">
        <v>2</v>
      </c>
      <c r="H18" s="18">
        <v>0</v>
      </c>
      <c r="I18" s="18">
        <v>2</v>
      </c>
      <c r="J18" s="18">
        <v>1</v>
      </c>
      <c r="K18" s="18">
        <v>0</v>
      </c>
      <c r="L18" s="18">
        <v>0</v>
      </c>
      <c r="M18" s="18">
        <v>0</v>
      </c>
      <c r="N18" s="17" t="s">
        <v>25</v>
      </c>
      <c r="O18" s="33">
        <f t="shared" si="0"/>
        <v>7</v>
      </c>
    </row>
    <row r="19" spans="1:15" x14ac:dyDescent="0.2">
      <c r="A19" s="17" t="s">
        <v>26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7" t="s">
        <v>26</v>
      </c>
      <c r="O19" s="33">
        <f t="shared" si="0"/>
        <v>0</v>
      </c>
    </row>
    <row r="20" spans="1:15" x14ac:dyDescent="0.2">
      <c r="A20" s="17" t="s">
        <v>27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 t="s">
        <v>27</v>
      </c>
      <c r="O20" s="33">
        <f t="shared" si="0"/>
        <v>0</v>
      </c>
    </row>
    <row r="21" spans="1:15" x14ac:dyDescent="0.2">
      <c r="A21" s="17" t="s">
        <v>29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7" t="s">
        <v>29</v>
      </c>
      <c r="O21" s="33">
        <f t="shared" si="0"/>
        <v>0</v>
      </c>
    </row>
    <row r="22" spans="1:15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"/>
    </row>
    <row r="23" spans="1: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2023</vt:lpstr>
      <vt:lpstr>fenomeni nell'anno</vt:lpstr>
      <vt:lpstr>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Vetri</cp:lastModifiedBy>
  <dcterms:created xsi:type="dcterms:W3CDTF">2003-12-28T00:03:19Z</dcterms:created>
  <dcterms:modified xsi:type="dcterms:W3CDTF">2024-01-08T17:55:21Z</dcterms:modified>
</cp:coreProperties>
</file>