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65" yWindow="-210" windowWidth="13350" windowHeight="11505"/>
  </bookViews>
  <sheets>
    <sheet name="Riepilogo 2021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2021'!$A$1:$N$31</definedName>
    <definedName name="GEN">'Riepilogo 2021'!$B$3:$N$20</definedName>
  </definedNames>
  <calcPr calcId="125725"/>
</workbook>
</file>

<file path=xl/calcChain.xml><?xml version="1.0" encoding="utf-8"?>
<calcChain xmlns="http://schemas.openxmlformats.org/spreadsheetml/2006/main">
  <c r="G19" i="1"/>
  <c r="G18"/>
  <c r="G15"/>
  <c r="G14"/>
  <c r="G13"/>
  <c r="G10"/>
  <c r="G9"/>
  <c r="G8"/>
  <c r="G5"/>
  <c r="G4"/>
  <c r="G3"/>
  <c r="F19"/>
  <c r="F18"/>
  <c r="F15"/>
  <c r="F14"/>
  <c r="F13"/>
  <c r="F10"/>
  <c r="F9"/>
  <c r="F8"/>
  <c r="F5"/>
  <c r="F4"/>
  <c r="F3"/>
  <c r="E19"/>
  <c r="E18"/>
  <c r="E15"/>
  <c r="E14"/>
  <c r="E13"/>
  <c r="E10"/>
  <c r="E9"/>
  <c r="E8"/>
  <c r="E5"/>
  <c r="E4"/>
  <c r="E3"/>
  <c r="D19"/>
  <c r="D18"/>
  <c r="D15"/>
  <c r="D14"/>
  <c r="D13"/>
  <c r="D10"/>
  <c r="D9"/>
  <c r="D8"/>
  <c r="D5"/>
  <c r="D4"/>
  <c r="D3"/>
  <c r="C19"/>
  <c r="C18"/>
  <c r="C15"/>
  <c r="C14"/>
  <c r="C13"/>
  <c r="C10"/>
  <c r="C9"/>
  <c r="C8"/>
  <c r="C5"/>
  <c r="C4"/>
  <c r="C3"/>
  <c r="B19"/>
  <c r="B18"/>
  <c r="B15"/>
  <c r="B14"/>
  <c r="B13"/>
  <c r="B10"/>
  <c r="B9"/>
  <c r="B8"/>
  <c r="B5"/>
  <c r="B4"/>
  <c r="B3"/>
  <c r="M19"/>
  <c r="M18"/>
  <c r="M15"/>
  <c r="M14"/>
  <c r="M13"/>
  <c r="M10"/>
  <c r="M9"/>
  <c r="M8"/>
  <c r="M5"/>
  <c r="M4"/>
  <c r="M3"/>
  <c r="L19"/>
  <c r="L18"/>
  <c r="L15"/>
  <c r="L14"/>
  <c r="L13"/>
  <c r="L10"/>
  <c r="L9"/>
  <c r="L8"/>
  <c r="L5"/>
  <c r="L4"/>
  <c r="L3"/>
  <c r="K19"/>
  <c r="K18"/>
  <c r="K15"/>
  <c r="K14"/>
  <c r="K13"/>
  <c r="K10"/>
  <c r="K9"/>
  <c r="K8"/>
  <c r="K5"/>
  <c r="K4"/>
  <c r="K3"/>
  <c r="J19"/>
  <c r="J18"/>
  <c r="J15"/>
  <c r="J14"/>
  <c r="J13"/>
  <c r="J10"/>
  <c r="J9"/>
  <c r="J8"/>
  <c r="J5"/>
  <c r="J4"/>
  <c r="J3"/>
  <c r="I19"/>
  <c r="I18"/>
  <c r="I15"/>
  <c r="I14"/>
  <c r="I13"/>
  <c r="I10"/>
  <c r="I9"/>
  <c r="I8"/>
  <c r="I5"/>
  <c r="I4"/>
  <c r="I3"/>
  <c r="H19"/>
  <c r="H18"/>
  <c r="H15"/>
  <c r="H14"/>
  <c r="H13"/>
  <c r="H10"/>
  <c r="H9"/>
  <c r="H8"/>
  <c r="H5"/>
  <c r="H4"/>
  <c r="H3"/>
  <c r="N20" l="1"/>
  <c r="O21" i="2"/>
  <c r="O20"/>
  <c r="O19"/>
  <c r="O18"/>
  <c r="O15"/>
  <c r="O14"/>
  <c r="O13"/>
  <c r="O12"/>
  <c r="O11"/>
  <c r="O10"/>
  <c r="O7"/>
  <c r="O6"/>
  <c r="O5"/>
  <c r="O4"/>
  <c r="O3"/>
  <c r="N13" i="1" l="1"/>
  <c r="N10"/>
  <c r="N9"/>
  <c r="N14"/>
  <c r="N4"/>
  <c r="N8"/>
  <c r="N15"/>
  <c r="N5"/>
  <c r="N3"/>
  <c r="N18" l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<sst xmlns="http://schemas.openxmlformats.org/spreadsheetml/2006/main" count="143" uniqueCount="54">
  <si>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</si>
  <si>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</si>
  <si>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</si>
  <si>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</si>
  <si>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</si>
  <si>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</si>
  <si>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</si>
  <si>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</si>
  <si>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</si>
  <si>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</si>
  <si>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</si>
  <si>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</si>
  <si>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</si>
  <si>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</si>
  <si>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</si>
  <si>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</si>
  <si>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</si>
  <si>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</si>
  <si>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</si>
  <si>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</si>
  <si>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</si>
  <si>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</si>
  <si>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</si>
  <si>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</si>
  <si>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</si>
  <si>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</si>
  <si>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</si>
  <si>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</si>
  <si>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</si>
  <si>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</si>
  <si>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</si>
  <si>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</si>
  <si>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</si>
  <si>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</si>
  <si>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</si>
  <si>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</si>
  <si>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</si>
  <si>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</si>
  <si>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</si>
  <si>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</si>
  <si>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</si>
  <si>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</si>
  <si>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</si>
  <si>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</si>
  <si>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</si>
  <si>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</si>
  <si>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</si>
  <si>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</si>
  <si>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</si>
  <si>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</si>
  <si>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</si>
  <si>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</si>
  <si>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2021 ---  Riepilogo annuale valori della S.M. di Nichelino (TO) 229 mt s.l.m. 45° 00'  Lat N     07° 38'  Long E</t>
  </si>
  <si>
    <t>2021 ---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</si>
</sst>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-0.64193548387096788</v>
          </cell>
          <cell r="D40">
            <v>7.4709677419354827</v>
          </cell>
          <cell r="H40">
            <v>106.218</v>
          </cell>
          <cell r="L40">
            <v>1011.2774193548388</v>
          </cell>
          <cell r="M40">
            <v>1017.0741935483871</v>
          </cell>
          <cell r="P40">
            <v>61.354838709677416</v>
          </cell>
          <cell r="Q40">
            <v>89.967741935483872</v>
          </cell>
        </row>
        <row r="41">
          <cell r="B41">
            <v>2.851612903225806</v>
          </cell>
          <cell r="L41">
            <v>1014.1758064516129</v>
          </cell>
          <cell r="P41">
            <v>75.661290322580641</v>
          </cell>
        </row>
        <row r="42">
          <cell r="H42">
            <v>35.305999999999997</v>
          </cell>
        </row>
      </sheetData>
      <sheetData sheetId="1">
        <row r="40">
          <cell r="B40">
            <v>2.914285714285715</v>
          </cell>
          <cell r="D40">
            <v>12.010714285714288</v>
          </cell>
          <cell r="H40">
            <v>21.082000000000004</v>
          </cell>
          <cell r="L40">
            <v>1019.6607142857144</v>
          </cell>
          <cell r="M40">
            <v>1025.757142857143</v>
          </cell>
          <cell r="P40">
            <v>59.821428571428569</v>
          </cell>
          <cell r="Q40">
            <v>89.857142857142861</v>
          </cell>
        </row>
        <row r="41">
          <cell r="B41">
            <v>7.1000000000000005</v>
          </cell>
          <cell r="L41">
            <v>1022.7089285714285</v>
          </cell>
          <cell r="P41">
            <v>74.839285714285708</v>
          </cell>
        </row>
        <row r="42">
          <cell r="H42">
            <v>8.1280000000000001</v>
          </cell>
        </row>
      </sheetData>
      <sheetData sheetId="2">
        <row r="40">
          <cell r="B40">
            <v>4.4806451612903224</v>
          </cell>
          <cell r="D40">
            <v>15.919354838709678</v>
          </cell>
          <cell r="H40">
            <v>5.08</v>
          </cell>
          <cell r="L40">
            <v>1019.0870967741934</v>
          </cell>
          <cell r="M40">
            <v>1024.9290322580644</v>
          </cell>
          <cell r="P40">
            <v>39.806451612903224</v>
          </cell>
          <cell r="Q40">
            <v>80.451612903225808</v>
          </cell>
        </row>
        <row r="41">
          <cell r="B41">
            <v>10.229032258064514</v>
          </cell>
          <cell r="L41">
            <v>1022.0080645161291</v>
          </cell>
          <cell r="P41">
            <v>60.12903225806452</v>
          </cell>
        </row>
        <row r="42">
          <cell r="H42">
            <v>5.08</v>
          </cell>
        </row>
      </sheetData>
      <sheetData sheetId="3">
        <row r="40">
          <cell r="B40">
            <v>7.5266666666666673</v>
          </cell>
          <cell r="D40">
            <v>17.446666666666665</v>
          </cell>
          <cell r="H40">
            <v>82.549999999999983</v>
          </cell>
          <cell r="L40">
            <v>1015.1733333333331</v>
          </cell>
          <cell r="M40">
            <v>1020.3066666666666</v>
          </cell>
          <cell r="P40">
            <v>42.9</v>
          </cell>
          <cell r="Q40">
            <v>82.9</v>
          </cell>
        </row>
        <row r="41">
          <cell r="B41">
            <v>12.420000000000003</v>
          </cell>
          <cell r="L41">
            <v>1017.7399999999999</v>
          </cell>
          <cell r="P41">
            <v>62.9</v>
          </cell>
        </row>
        <row r="42">
          <cell r="H42">
            <v>28.956</v>
          </cell>
        </row>
      </sheetData>
      <sheetData sheetId="4">
        <row r="40">
          <cell r="B40">
            <v>11.903225806451612</v>
          </cell>
          <cell r="D40">
            <v>22.106451612903232</v>
          </cell>
          <cell r="H40">
            <v>50.03799999999999</v>
          </cell>
          <cell r="L40">
            <v>1011.5999999999998</v>
          </cell>
          <cell r="M40">
            <v>1017.0709677419355</v>
          </cell>
          <cell r="P40">
            <v>39.903225806451616</v>
          </cell>
          <cell r="Q40">
            <v>84.096774193548384</v>
          </cell>
        </row>
        <row r="41">
          <cell r="B41">
            <v>16.938709677419361</v>
          </cell>
          <cell r="L41">
            <v>1014.3354838709677</v>
          </cell>
          <cell r="P41">
            <v>62</v>
          </cell>
        </row>
        <row r="42">
          <cell r="H42">
            <v>21.335999999999999</v>
          </cell>
        </row>
      </sheetData>
      <sheetData sheetId="5">
        <row r="40">
          <cell r="B40">
            <v>18.783333333333342</v>
          </cell>
          <cell r="D40">
            <v>29.119999999999997</v>
          </cell>
          <cell r="H40">
            <v>101.346</v>
          </cell>
          <cell r="L40">
            <v>1014.9033333333333</v>
          </cell>
          <cell r="M40">
            <v>1018.9099999999997</v>
          </cell>
          <cell r="P40">
            <v>46.4</v>
          </cell>
          <cell r="Q40">
            <v>84.3</v>
          </cell>
        </row>
        <row r="41">
          <cell r="B41">
            <v>23.76</v>
          </cell>
          <cell r="L41">
            <v>1016.9066666666669</v>
          </cell>
          <cell r="P41">
            <v>65.349999999999994</v>
          </cell>
        </row>
        <row r="42">
          <cell r="H42">
            <v>29.21</v>
          </cell>
        </row>
      </sheetData>
      <sheetData sheetId="6">
        <row r="40">
          <cell r="B40">
            <v>19.561290322580643</v>
          </cell>
          <cell r="D40">
            <v>29.729032258064525</v>
          </cell>
          <cell r="H40">
            <v>175.00200000000001</v>
          </cell>
          <cell r="L40">
            <v>1011.7516129032257</v>
          </cell>
          <cell r="M40">
            <v>1015.8516129032258</v>
          </cell>
          <cell r="P40">
            <v>49.12903225806452</v>
          </cell>
          <cell r="Q40">
            <v>85.193548387096769</v>
          </cell>
        </row>
        <row r="41">
          <cell r="B41">
            <v>24.467741935483868</v>
          </cell>
          <cell r="L41">
            <v>1013.8016129032256</v>
          </cell>
          <cell r="P41">
            <v>67.161290322580641</v>
          </cell>
        </row>
        <row r="42">
          <cell r="H42">
            <v>57.15</v>
          </cell>
        </row>
      </sheetData>
      <sheetData sheetId="7">
        <row r="40">
          <cell r="B40">
            <v>19.525806451612905</v>
          </cell>
          <cell r="D40">
            <v>29.880645161290325</v>
          </cell>
          <cell r="H40">
            <v>5.8419999999999996</v>
          </cell>
          <cell r="L40">
            <v>1012.1709677419353</v>
          </cell>
          <cell r="M40">
            <v>1016.6000000000001</v>
          </cell>
          <cell r="P40">
            <v>44.387096774193552</v>
          </cell>
          <cell r="Q40">
            <v>82.516129032258064</v>
          </cell>
        </row>
        <row r="41">
          <cell r="B41">
            <v>24.596774193548384</v>
          </cell>
          <cell r="L41">
            <v>1014.3854838709674</v>
          </cell>
          <cell r="P41">
            <v>63.451612903225808</v>
          </cell>
        </row>
        <row r="42">
          <cell r="H42">
            <v>4.8259999999999996</v>
          </cell>
        </row>
      </sheetData>
      <sheetData sheetId="8">
        <row r="40">
          <cell r="B40">
            <v>16.933333333333334</v>
          </cell>
          <cell r="D40">
            <v>26.63</v>
          </cell>
          <cell r="H40">
            <v>36.322000000000003</v>
          </cell>
          <cell r="L40">
            <v>1017.1366666666667</v>
          </cell>
          <cell r="M40">
            <v>1021.2333333333332</v>
          </cell>
          <cell r="P40">
            <v>48.366666666666667</v>
          </cell>
          <cell r="Q40">
            <v>84.2</v>
          </cell>
        </row>
        <row r="41">
          <cell r="B41">
            <v>21.6</v>
          </cell>
          <cell r="L41">
            <v>1019.1849999999998</v>
          </cell>
          <cell r="P41">
            <v>66.283333333333331</v>
          </cell>
        </row>
        <row r="42">
          <cell r="H42">
            <v>25.146000000000001</v>
          </cell>
        </row>
      </sheetData>
      <sheetData sheetId="9">
        <row r="40">
          <cell r="B40">
            <v>9.1709677419354847</v>
          </cell>
          <cell r="D40">
            <v>19.012903225806458</v>
          </cell>
          <cell r="H40">
            <v>26.67</v>
          </cell>
          <cell r="L40">
            <v>1019.6451612903226</v>
          </cell>
          <cell r="M40">
            <v>1024.5806451612902</v>
          </cell>
          <cell r="P40">
            <v>56</v>
          </cell>
          <cell r="Q40">
            <v>89.516129032258064</v>
          </cell>
        </row>
        <row r="41">
          <cell r="B41">
            <v>13.577419354838709</v>
          </cell>
          <cell r="L41">
            <v>1022.1129032258063</v>
          </cell>
          <cell r="P41">
            <v>72.758064516129039</v>
          </cell>
        </row>
        <row r="42">
          <cell r="H42">
            <v>18.033999999999999</v>
          </cell>
        </row>
      </sheetData>
      <sheetData sheetId="10">
        <row r="40">
          <cell r="B40">
            <v>5.0066666666666659</v>
          </cell>
          <cell r="D40">
            <v>11.510000000000003</v>
          </cell>
          <cell r="H40">
            <v>110.49000000000002</v>
          </cell>
          <cell r="L40">
            <v>1013.5666666666667</v>
          </cell>
          <cell r="M40">
            <v>1021.2333333333335</v>
          </cell>
          <cell r="P40">
            <v>71.033333333333331</v>
          </cell>
          <cell r="Q40">
            <v>93.733333333333334</v>
          </cell>
        </row>
        <row r="41">
          <cell r="B41">
            <v>8.0000000000000018</v>
          </cell>
          <cell r="L41">
            <v>1017.4000000000001</v>
          </cell>
          <cell r="P41">
            <v>82.38333333333334</v>
          </cell>
        </row>
        <row r="42">
          <cell r="H42">
            <v>36.322000000000003</v>
          </cell>
        </row>
      </sheetData>
      <sheetData sheetId="11">
        <row r="40">
          <cell r="B40">
            <v>-1.3870967741935485</v>
          </cell>
          <cell r="D40">
            <v>7.741935483870968</v>
          </cell>
          <cell r="H40">
            <v>12.445999999999998</v>
          </cell>
          <cell r="L40">
            <v>1014.9806451612903</v>
          </cell>
          <cell r="M40">
            <v>1021.6903225806451</v>
          </cell>
          <cell r="P40">
            <v>67.096774193548384</v>
          </cell>
          <cell r="Q40">
            <v>92.032258064516128</v>
          </cell>
        </row>
        <row r="41">
          <cell r="B41">
            <v>2.3387096774193554</v>
          </cell>
          <cell r="L41">
            <v>1018.3354838709677</v>
          </cell>
          <cell r="P41">
            <v>79.564516129032256</v>
          </cell>
        </row>
        <row r="42">
          <cell r="H42">
            <v>7.62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M21" sqref="M21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19">
        <f>[1]Gennaio!$B$40</f>
        <v>-0.64193548387096788</v>
      </c>
      <c r="C3" s="19">
        <f>[1]Febbraio!$B$40</f>
        <v>2.914285714285715</v>
      </c>
      <c r="D3" s="19">
        <f>[1]Marzo!$B$40</f>
        <v>4.4806451612903224</v>
      </c>
      <c r="E3" s="19">
        <f>[1]Aprile!$B$40</f>
        <v>7.5266666666666673</v>
      </c>
      <c r="F3" s="19">
        <f>[1]Maggio!$B$40</f>
        <v>11.903225806451612</v>
      </c>
      <c r="G3" s="19">
        <f>[1]Giugno!$B$40</f>
        <v>18.783333333333342</v>
      </c>
      <c r="H3" s="19">
        <f>[1]Luglio!$B$40</f>
        <v>19.561290322580643</v>
      </c>
      <c r="I3" s="19">
        <f>[1]Agosto!$B$40</f>
        <v>19.525806451612905</v>
      </c>
      <c r="J3" s="19">
        <f>[1]Settembre!$B$40</f>
        <v>16.933333333333334</v>
      </c>
      <c r="K3" s="19">
        <f>[1]Ottobre!$B$40</f>
        <v>9.1709677419354847</v>
      </c>
      <c r="L3" s="19">
        <f>[1]Novembre!$B$40</f>
        <v>5.0066666666666659</v>
      </c>
      <c r="M3" s="19">
        <f>[1]Dicembre!$B$40</f>
        <v>-1.3870967741935485</v>
      </c>
      <c r="N3" s="22">
        <f>AVERAGE(B3:M3)</f>
        <v>9.4814324116743478</v>
      </c>
    </row>
    <row r="4" spans="1:14">
      <c r="A4" s="5" t="s">
        <v>12</v>
      </c>
      <c r="B4" s="19">
        <f>[1]Gennaio!$B$41</f>
        <v>2.851612903225806</v>
      </c>
      <c r="C4" s="19">
        <f>[1]Febbraio!$B$41</f>
        <v>7.1000000000000005</v>
      </c>
      <c r="D4" s="19">
        <f>[1]Marzo!$B$41</f>
        <v>10.229032258064514</v>
      </c>
      <c r="E4" s="19">
        <f>[1]Aprile!$B$41</f>
        <v>12.420000000000003</v>
      </c>
      <c r="F4" s="19">
        <f>[1]Maggio!$B$41</f>
        <v>16.938709677419361</v>
      </c>
      <c r="G4" s="19">
        <f>[1]Giugno!$B$41</f>
        <v>23.76</v>
      </c>
      <c r="H4" s="19">
        <f>[1]Luglio!$B$41</f>
        <v>24.467741935483868</v>
      </c>
      <c r="I4" s="19">
        <f>[1]Agosto!$B$41</f>
        <v>24.596774193548384</v>
      </c>
      <c r="J4" s="19">
        <f>[1]Settembre!$B$41</f>
        <v>21.6</v>
      </c>
      <c r="K4" s="19">
        <f>[1]Ottobre!$B$41</f>
        <v>13.577419354838709</v>
      </c>
      <c r="L4" s="19">
        <f>[1]Novembre!$B$41</f>
        <v>8.0000000000000018</v>
      </c>
      <c r="M4" s="19">
        <f>[1]Dicembre!$B$41</f>
        <v>2.3387096774193554</v>
      </c>
      <c r="N4" s="22">
        <f>AVERAGE(B4:M4)</f>
        <v>13.99</v>
      </c>
    </row>
    <row r="5" spans="1:14">
      <c r="A5" s="5" t="s">
        <v>35</v>
      </c>
      <c r="B5" s="19">
        <f>[1]Gennaio!$D$40</f>
        <v>7.4709677419354827</v>
      </c>
      <c r="C5" s="19">
        <f>[1]Febbraio!$D$40</f>
        <v>12.010714285714288</v>
      </c>
      <c r="D5" s="19">
        <f>[1]Marzo!$D$40</f>
        <v>15.919354838709678</v>
      </c>
      <c r="E5" s="19">
        <f>[1]Aprile!$D$40</f>
        <v>17.446666666666665</v>
      </c>
      <c r="F5" s="19">
        <f>[1]Maggio!$D$40</f>
        <v>22.106451612903232</v>
      </c>
      <c r="G5" s="19">
        <f>[1]Giugno!$D$40</f>
        <v>29.119999999999997</v>
      </c>
      <c r="H5" s="19">
        <f>[1]Luglio!$D$40</f>
        <v>29.729032258064525</v>
      </c>
      <c r="I5" s="19">
        <f>[1]Agosto!$D$40</f>
        <v>29.880645161290325</v>
      </c>
      <c r="J5" s="19">
        <f>[1]Settembre!$D$40</f>
        <v>26.63</v>
      </c>
      <c r="K5" s="19">
        <f>[1]Ottobre!$D$40</f>
        <v>19.012903225806458</v>
      </c>
      <c r="L5" s="19">
        <f>[1]Novembre!$D$40</f>
        <v>11.510000000000003</v>
      </c>
      <c r="M5" s="19">
        <f>[1]Dicembre!$D$40</f>
        <v>7.741935483870968</v>
      </c>
      <c r="N5" s="22">
        <f>AVERAGE(B5:M5)</f>
        <v>19.048222606246803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0">
        <f>[1]Gennaio!$P$40</f>
        <v>61.354838709677416</v>
      </c>
      <c r="C8" s="20">
        <f>[1]Febbraio!$P$40</f>
        <v>59.821428571428569</v>
      </c>
      <c r="D8" s="20">
        <f>[1]Marzo!$P$40</f>
        <v>39.806451612903224</v>
      </c>
      <c r="E8" s="20">
        <f>[1]Aprile!$P$40</f>
        <v>42.9</v>
      </c>
      <c r="F8" s="20">
        <f>[1]Maggio!$P$40</f>
        <v>39.903225806451616</v>
      </c>
      <c r="G8" s="20">
        <f>[1]Giugno!$P$40</f>
        <v>46.4</v>
      </c>
      <c r="H8" s="20">
        <f>[1]Luglio!$P$40</f>
        <v>49.12903225806452</v>
      </c>
      <c r="I8" s="20">
        <f>[1]Agosto!$P$40</f>
        <v>44.387096774193552</v>
      </c>
      <c r="J8" s="20">
        <f>[1]Settembre!$P$40</f>
        <v>48.366666666666667</v>
      </c>
      <c r="K8" s="20">
        <f>[1]Ottobre!$P$40</f>
        <v>56</v>
      </c>
      <c r="L8" s="20">
        <f>[1]Novembre!$P$40</f>
        <v>71.033333333333331</v>
      </c>
      <c r="M8" s="20">
        <f>[1]Dicembre!$P$40</f>
        <v>67.096774193548384</v>
      </c>
      <c r="N8" s="24">
        <f>AVERAGE(B8:M8)</f>
        <v>52.183237327188941</v>
      </c>
    </row>
    <row r="9" spans="1:14">
      <c r="A9" s="8" t="s">
        <v>13</v>
      </c>
      <c r="B9" s="20">
        <f>[1]Gennaio!$P$41</f>
        <v>75.661290322580641</v>
      </c>
      <c r="C9" s="20">
        <f>[1]Febbraio!$P$41</f>
        <v>74.839285714285708</v>
      </c>
      <c r="D9" s="20">
        <f>[1]Marzo!$P$41</f>
        <v>60.12903225806452</v>
      </c>
      <c r="E9" s="20">
        <f>[1]Aprile!$P$41</f>
        <v>62.9</v>
      </c>
      <c r="F9" s="20">
        <f>[1]Maggio!$P$41</f>
        <v>62</v>
      </c>
      <c r="G9" s="20">
        <f>[1]Giugno!$P$41</f>
        <v>65.349999999999994</v>
      </c>
      <c r="H9" s="20">
        <f>[1]Luglio!$P$41</f>
        <v>67.161290322580641</v>
      </c>
      <c r="I9" s="20">
        <f>[1]Agosto!$P$41</f>
        <v>63.451612903225808</v>
      </c>
      <c r="J9" s="20">
        <f>[1]Settembre!$P$41</f>
        <v>66.283333333333331</v>
      </c>
      <c r="K9" s="20">
        <f>[1]Ottobre!$P$41</f>
        <v>72.758064516129039</v>
      </c>
      <c r="L9" s="20">
        <f>[1]Novembre!$P$41</f>
        <v>82.38333333333334</v>
      </c>
      <c r="M9" s="20">
        <f>[1]Dicembre!$P$41</f>
        <v>79.564516129032256</v>
      </c>
      <c r="N9" s="24">
        <f>AVERAGE(B9:M9)</f>
        <v>69.373479902713768</v>
      </c>
    </row>
    <row r="10" spans="1:14">
      <c r="A10" s="8" t="s">
        <v>33</v>
      </c>
      <c r="B10" s="20">
        <f>[1]Gennaio!$Q$40</f>
        <v>89.967741935483872</v>
      </c>
      <c r="C10" s="20">
        <f>[1]Febbraio!$Q$40</f>
        <v>89.857142857142861</v>
      </c>
      <c r="D10" s="20">
        <f>[1]Marzo!$Q$40</f>
        <v>80.451612903225808</v>
      </c>
      <c r="E10" s="20">
        <f>[1]Aprile!$Q$40</f>
        <v>82.9</v>
      </c>
      <c r="F10" s="20">
        <f>[1]Maggio!$Q$40</f>
        <v>84.096774193548384</v>
      </c>
      <c r="G10" s="20">
        <f>[1]Giugno!$Q$40</f>
        <v>84.3</v>
      </c>
      <c r="H10" s="20">
        <f>[1]Luglio!$Q$40</f>
        <v>85.193548387096769</v>
      </c>
      <c r="I10" s="20">
        <f>[1]Agosto!$Q$40</f>
        <v>82.516129032258064</v>
      </c>
      <c r="J10" s="20">
        <f>[1]Settembre!$Q$40</f>
        <v>84.2</v>
      </c>
      <c r="K10" s="20">
        <f>[1]Ottobre!$Q$40</f>
        <v>89.516129032258064</v>
      </c>
      <c r="L10" s="20">
        <f>[1]Novembre!$Q$40</f>
        <v>93.733333333333334</v>
      </c>
      <c r="M10" s="20">
        <f>[1]Dicembre!$Q$40</f>
        <v>92.032258064516128</v>
      </c>
      <c r="N10" s="24">
        <f>AVERAGE(B10:M10)</f>
        <v>86.563722478238617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19">
        <f>[1]Gennaio!$L$40</f>
        <v>1011.2774193548388</v>
      </c>
      <c r="C13" s="19">
        <f>[1]Febbraio!$L$40</f>
        <v>1019.6607142857144</v>
      </c>
      <c r="D13" s="19">
        <f>[1]Marzo!$L$40</f>
        <v>1019.0870967741934</v>
      </c>
      <c r="E13" s="19">
        <f>[1]Aprile!$L$40</f>
        <v>1015.1733333333331</v>
      </c>
      <c r="F13" s="19">
        <f>[1]Maggio!$L$40</f>
        <v>1011.5999999999998</v>
      </c>
      <c r="G13" s="19">
        <f>[1]Giugno!$L$40</f>
        <v>1014.9033333333333</v>
      </c>
      <c r="H13" s="19">
        <f>[1]Luglio!$L$40</f>
        <v>1011.7516129032257</v>
      </c>
      <c r="I13" s="19">
        <f>[1]Agosto!$L$40</f>
        <v>1012.1709677419353</v>
      </c>
      <c r="J13" s="19">
        <f>[1]Settembre!$L$40</f>
        <v>1017.1366666666667</v>
      </c>
      <c r="K13" s="19">
        <f>[1]Ottobre!$L$40</f>
        <v>1019.6451612903226</v>
      </c>
      <c r="L13" s="19">
        <f>[1]Novembre!$L$40</f>
        <v>1013.5666666666667</v>
      </c>
      <c r="M13" s="19">
        <f>[1]Dicembre!$L$40</f>
        <v>1014.9806451612903</v>
      </c>
      <c r="N13" s="22">
        <f>AVERAGE(B13:M13)</f>
        <v>1015.07946812596</v>
      </c>
    </row>
    <row r="14" spans="1:14">
      <c r="A14" s="9" t="s">
        <v>14</v>
      </c>
      <c r="B14" s="19">
        <f>[1]Gennaio!$L$41</f>
        <v>1014.1758064516129</v>
      </c>
      <c r="C14" s="19">
        <f>[1]Febbraio!$L$41</f>
        <v>1022.7089285714285</v>
      </c>
      <c r="D14" s="19">
        <f>[1]Marzo!$L$41</f>
        <v>1022.0080645161291</v>
      </c>
      <c r="E14" s="19">
        <f>[1]Aprile!$L$41</f>
        <v>1017.7399999999999</v>
      </c>
      <c r="F14" s="19">
        <f>[1]Maggio!$L$41</f>
        <v>1014.3354838709677</v>
      </c>
      <c r="G14" s="19">
        <f>[1]Giugno!$L$41</f>
        <v>1016.9066666666669</v>
      </c>
      <c r="H14" s="19">
        <f>[1]Luglio!$L$41</f>
        <v>1013.8016129032256</v>
      </c>
      <c r="I14" s="19">
        <f>[1]Agosto!$L$41</f>
        <v>1014.3854838709674</v>
      </c>
      <c r="J14" s="19">
        <f>[1]Settembre!$L$41</f>
        <v>1019.1849999999998</v>
      </c>
      <c r="K14" s="19">
        <f>[1]Ottobre!$L$41</f>
        <v>1022.1129032258063</v>
      </c>
      <c r="L14" s="19">
        <f>[1]Novembre!$L$41</f>
        <v>1017.4000000000001</v>
      </c>
      <c r="M14" s="19">
        <f>[1]Dicembre!$L$41</f>
        <v>1018.3354838709677</v>
      </c>
      <c r="N14" s="22">
        <f>AVERAGE(B14:M14)</f>
        <v>1017.757952828981</v>
      </c>
    </row>
    <row r="15" spans="1:14">
      <c r="A15" s="9" t="s">
        <v>31</v>
      </c>
      <c r="B15" s="19">
        <f>[1]Gennaio!$M$40</f>
        <v>1017.0741935483871</v>
      </c>
      <c r="C15" s="19">
        <f>[1]Febbraio!$M$40</f>
        <v>1025.757142857143</v>
      </c>
      <c r="D15" s="19">
        <f>[1]Marzo!$M$40</f>
        <v>1024.9290322580644</v>
      </c>
      <c r="E15" s="19">
        <f>[1]Aprile!$M$40</f>
        <v>1020.3066666666666</v>
      </c>
      <c r="F15" s="19">
        <f>[1]Maggio!$M$40</f>
        <v>1017.0709677419355</v>
      </c>
      <c r="G15" s="19">
        <f>[1]Giugno!$M$40</f>
        <v>1018.9099999999997</v>
      </c>
      <c r="H15" s="19">
        <f>[1]Luglio!$M$40</f>
        <v>1015.8516129032258</v>
      </c>
      <c r="I15" s="19">
        <f>[1]Agosto!$M$40</f>
        <v>1016.6000000000001</v>
      </c>
      <c r="J15" s="19">
        <f>[1]Settembre!$M$40</f>
        <v>1021.2333333333332</v>
      </c>
      <c r="K15" s="19">
        <f>[1]Ottobre!$M$40</f>
        <v>1024.5806451612902</v>
      </c>
      <c r="L15" s="19">
        <f>[1]Novembre!$M$40</f>
        <v>1021.2333333333335</v>
      </c>
      <c r="M15" s="19">
        <f>[1]Dicembre!$M$40</f>
        <v>1021.6903225806451</v>
      </c>
      <c r="N15" s="22">
        <f>AVERAGE(B15:M15)</f>
        <v>1020.4364375320021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19">
        <f>[1]Gennaio!$H$40</f>
        <v>106.218</v>
      </c>
      <c r="C18" s="19">
        <f>[1]Febbraio!$H$40</f>
        <v>21.082000000000004</v>
      </c>
      <c r="D18" s="19">
        <f>[1]Marzo!$H$40</f>
        <v>5.08</v>
      </c>
      <c r="E18" s="19">
        <f>[1]Aprile!$H$40</f>
        <v>82.549999999999983</v>
      </c>
      <c r="F18" s="19">
        <f>[1]Maggio!$H$40</f>
        <v>50.03799999999999</v>
      </c>
      <c r="G18" s="19">
        <f>[1]Giugno!$H$40</f>
        <v>101.346</v>
      </c>
      <c r="H18" s="19">
        <f>[1]Luglio!$H$40</f>
        <v>175.00200000000001</v>
      </c>
      <c r="I18" s="19">
        <f>[1]Agosto!$H$40</f>
        <v>5.8419999999999996</v>
      </c>
      <c r="J18" s="19">
        <f>[1]Settembre!$H$40</f>
        <v>36.322000000000003</v>
      </c>
      <c r="K18" s="19">
        <f>[1]Ottobre!$H$40</f>
        <v>26.67</v>
      </c>
      <c r="L18" s="19">
        <f>[1]Novembre!$H$40</f>
        <v>110.49000000000002</v>
      </c>
      <c r="M18" s="19">
        <f>[1]Dicembre!$H$40</f>
        <v>12.445999999999998</v>
      </c>
      <c r="N18" s="22">
        <f>SUM(B18:M18)</f>
        <v>733.08600000000001</v>
      </c>
    </row>
    <row r="19" spans="1:14">
      <c r="A19" s="13" t="s">
        <v>16</v>
      </c>
      <c r="B19" s="21">
        <f>[1]Gennaio!$H$42</f>
        <v>35.305999999999997</v>
      </c>
      <c r="C19" s="21">
        <f>[1]Febbraio!$H$42</f>
        <v>8.1280000000000001</v>
      </c>
      <c r="D19" s="21">
        <f>[1]Marzo!$H$42</f>
        <v>5.08</v>
      </c>
      <c r="E19" s="21">
        <f>[1]Aprile!$H$42</f>
        <v>28.956</v>
      </c>
      <c r="F19" s="21">
        <f>[1]Maggio!$H$42</f>
        <v>21.335999999999999</v>
      </c>
      <c r="G19" s="21">
        <f>[1]Giugno!$H$42</f>
        <v>29.21</v>
      </c>
      <c r="H19" s="21">
        <f>[1]Luglio!$H$42</f>
        <v>57.15</v>
      </c>
      <c r="I19" s="21">
        <f>[1]Agosto!$H$42</f>
        <v>4.8259999999999996</v>
      </c>
      <c r="J19" s="21">
        <f>[1]Settembre!$H$42</f>
        <v>25.146000000000001</v>
      </c>
      <c r="K19" s="21">
        <f>[1]Ottobre!$H$42</f>
        <v>18.033999999999999</v>
      </c>
      <c r="L19" s="21">
        <f>[1]Novembre!$H$42</f>
        <v>36.322000000000003</v>
      </c>
      <c r="M19" s="21">
        <f>[1]Dicembre!$H$42</f>
        <v>7.62</v>
      </c>
      <c r="N19" s="26"/>
    </row>
    <row r="20" spans="1:14">
      <c r="A20" s="13" t="s">
        <v>48</v>
      </c>
      <c r="B20" s="21">
        <v>2</v>
      </c>
      <c r="C20" s="21">
        <v>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5</v>
      </c>
      <c r="N20" s="34">
        <f>SUM(B20:M20)</f>
        <v>8</v>
      </c>
    </row>
    <row r="21" spans="1:14">
      <c r="A21" s="5" t="s">
        <v>37</v>
      </c>
      <c r="B21" s="30">
        <v>-5.2</v>
      </c>
      <c r="C21" s="28">
        <v>44906</v>
      </c>
      <c r="D21" s="28"/>
    </row>
    <row r="22" spans="1:14">
      <c r="A22" s="5" t="s">
        <v>38</v>
      </c>
      <c r="B22" s="38">
        <v>35.799999999999997</v>
      </c>
      <c r="C22" s="28">
        <v>44787</v>
      </c>
      <c r="D22" s="36"/>
    </row>
    <row r="23" spans="1:14">
      <c r="A23" s="5" t="s">
        <v>40</v>
      </c>
      <c r="B23" s="29">
        <v>50</v>
      </c>
      <c r="C23" s="27"/>
    </row>
    <row r="24" spans="1:14">
      <c r="A24" s="5" t="s">
        <v>41</v>
      </c>
      <c r="B24" s="29">
        <v>0</v>
      </c>
    </row>
    <row r="25" spans="1:14">
      <c r="A25" s="5" t="s">
        <v>39</v>
      </c>
      <c r="B25" s="29">
        <v>12</v>
      </c>
    </row>
    <row r="26" spans="1:14">
      <c r="A26" s="31" t="s">
        <v>42</v>
      </c>
      <c r="B26" s="38">
        <v>62.8</v>
      </c>
      <c r="C26" s="28">
        <v>44769</v>
      </c>
      <c r="D26" s="36"/>
      <c r="E26" s="36"/>
    </row>
    <row r="27" spans="1:14">
      <c r="A27" s="8" t="s">
        <v>43</v>
      </c>
      <c r="B27" s="32">
        <v>0.1</v>
      </c>
      <c r="C27" s="28">
        <v>44658</v>
      </c>
      <c r="D27" s="28"/>
    </row>
    <row r="28" spans="1:14">
      <c r="A28" s="8" t="s">
        <v>44</v>
      </c>
      <c r="B28" s="32">
        <v>0.98</v>
      </c>
      <c r="C28" s="28">
        <v>44886</v>
      </c>
      <c r="D28" s="28"/>
      <c r="E28" s="28"/>
      <c r="N28" s="37"/>
    </row>
    <row r="29" spans="1:14">
      <c r="A29" s="9" t="s">
        <v>50</v>
      </c>
      <c r="B29" s="38">
        <v>993</v>
      </c>
      <c r="C29" s="28">
        <v>44892</v>
      </c>
    </row>
    <row r="30" spans="1:14">
      <c r="A30" s="9" t="s">
        <v>51</v>
      </c>
      <c r="B30" s="38">
        <v>1043</v>
      </c>
      <c r="C30" s="28">
        <v>44606</v>
      </c>
    </row>
    <row r="31" spans="1:14">
      <c r="A31" s="35" t="s">
        <v>49</v>
      </c>
      <c r="B31" s="29">
        <v>696.7</v>
      </c>
      <c r="C31" s="28">
        <v>44769</v>
      </c>
      <c r="D31" s="36"/>
      <c r="E31" s="36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M16" sqref="M16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>
      <c r="A3" s="17" t="s">
        <v>46</v>
      </c>
      <c r="B3" s="18">
        <v>10</v>
      </c>
      <c r="C3" s="18">
        <v>7</v>
      </c>
      <c r="D3" s="18">
        <v>1</v>
      </c>
      <c r="E3" s="18">
        <v>12</v>
      </c>
      <c r="F3" s="18">
        <v>9</v>
      </c>
      <c r="G3" s="18">
        <v>12</v>
      </c>
      <c r="H3" s="18">
        <v>12</v>
      </c>
      <c r="I3" s="18">
        <v>2</v>
      </c>
      <c r="J3" s="18">
        <v>6</v>
      </c>
      <c r="K3" s="18">
        <v>5</v>
      </c>
      <c r="L3" s="18">
        <v>11</v>
      </c>
      <c r="M3" s="18">
        <v>1</v>
      </c>
      <c r="N3" s="17" t="s">
        <v>18</v>
      </c>
      <c r="O3" s="33">
        <f>SUM(B3:N3)</f>
        <v>88</v>
      </c>
    </row>
    <row r="4" spans="1:15">
      <c r="A4" s="17" t="s">
        <v>45</v>
      </c>
      <c r="B4" s="18">
        <v>10</v>
      </c>
      <c r="C4" s="18">
        <v>4</v>
      </c>
      <c r="D4" s="18">
        <v>1</v>
      </c>
      <c r="E4" s="18">
        <v>10</v>
      </c>
      <c r="F4" s="18">
        <v>5</v>
      </c>
      <c r="G4" s="18">
        <v>7</v>
      </c>
      <c r="H4" s="18">
        <v>7</v>
      </c>
      <c r="I4" s="18">
        <v>2</v>
      </c>
      <c r="J4" s="18">
        <v>3</v>
      </c>
      <c r="K4" s="18">
        <v>5</v>
      </c>
      <c r="L4" s="18">
        <v>11</v>
      </c>
      <c r="M4" s="18">
        <v>1</v>
      </c>
      <c r="N4" s="17" t="s">
        <v>45</v>
      </c>
      <c r="O4" s="33">
        <f>SUM(B4:N4)</f>
        <v>66</v>
      </c>
    </row>
    <row r="5" spans="1:15">
      <c r="A5" s="17" t="s">
        <v>47</v>
      </c>
      <c r="B5" s="18">
        <v>2</v>
      </c>
      <c r="C5" s="18">
        <v>1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1</v>
      </c>
      <c r="N5" s="17" t="s">
        <v>47</v>
      </c>
      <c r="O5" s="33">
        <f>SUM(B5:N5)</f>
        <v>4</v>
      </c>
    </row>
    <row r="6" spans="1:15">
      <c r="A6" s="17" t="s">
        <v>19</v>
      </c>
      <c r="B6" s="18">
        <v>1</v>
      </c>
      <c r="C6" s="18">
        <v>1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9</v>
      </c>
      <c r="N6" s="17" t="s">
        <v>19</v>
      </c>
      <c r="O6" s="33">
        <f>SUM(B6:N6)</f>
        <v>11</v>
      </c>
    </row>
    <row r="7" spans="1:15">
      <c r="A7" s="17" t="s">
        <v>20</v>
      </c>
      <c r="B7" s="18">
        <v>19</v>
      </c>
      <c r="C7" s="18">
        <v>6</v>
      </c>
      <c r="D7" s="18">
        <v>1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5</v>
      </c>
      <c r="M7" s="18">
        <v>28</v>
      </c>
      <c r="N7" s="17" t="s">
        <v>20</v>
      </c>
      <c r="O7" s="33">
        <f>SUM(B7:N7)</f>
        <v>59</v>
      </c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>
      <c r="A11" s="17" t="s">
        <v>22</v>
      </c>
      <c r="B11" s="18">
        <v>0</v>
      </c>
      <c r="C11" s="18">
        <v>0</v>
      </c>
      <c r="D11" s="18">
        <v>0</v>
      </c>
      <c r="E11" s="18">
        <v>1</v>
      </c>
      <c r="F11" s="18">
        <v>3</v>
      </c>
      <c r="G11" s="18">
        <v>9</v>
      </c>
      <c r="H11" s="18">
        <v>12</v>
      </c>
      <c r="I11" s="18">
        <v>1</v>
      </c>
      <c r="J11" s="18">
        <v>4</v>
      </c>
      <c r="K11" s="18">
        <v>0</v>
      </c>
      <c r="L11" s="18">
        <v>0</v>
      </c>
      <c r="M11" s="18">
        <v>0</v>
      </c>
      <c r="N11" s="17" t="s">
        <v>22</v>
      </c>
      <c r="O11" s="33">
        <f>SUM(B11:N11)</f>
        <v>30</v>
      </c>
    </row>
    <row r="12" spans="1:15">
      <c r="A12" s="17" t="s">
        <v>23</v>
      </c>
      <c r="B12" s="18">
        <v>0</v>
      </c>
      <c r="C12" s="18">
        <v>0</v>
      </c>
      <c r="D12" s="18">
        <v>0</v>
      </c>
      <c r="E12" s="18">
        <v>1</v>
      </c>
      <c r="F12" s="18">
        <v>0</v>
      </c>
      <c r="G12" s="18">
        <v>1</v>
      </c>
      <c r="H12" s="18">
        <v>3</v>
      </c>
      <c r="I12" s="18">
        <v>1</v>
      </c>
      <c r="J12" s="18">
        <v>1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7</v>
      </c>
    </row>
    <row r="13" spans="1:15">
      <c r="A13" s="17" t="s">
        <v>24</v>
      </c>
      <c r="B13" s="18">
        <v>2</v>
      </c>
      <c r="C13" s="18">
        <v>4</v>
      </c>
      <c r="D13" s="18">
        <v>0</v>
      </c>
      <c r="E13" s="18">
        <v>0</v>
      </c>
      <c r="F13" s="18">
        <v>1</v>
      </c>
      <c r="G13" s="18">
        <v>0</v>
      </c>
      <c r="H13" s="18">
        <v>0</v>
      </c>
      <c r="I13" s="18">
        <v>0</v>
      </c>
      <c r="J13" s="18">
        <v>1</v>
      </c>
      <c r="K13" s="18">
        <v>4</v>
      </c>
      <c r="L13" s="18">
        <v>6</v>
      </c>
      <c r="M13" s="18">
        <v>14</v>
      </c>
      <c r="N13" s="17" t="s">
        <v>24</v>
      </c>
      <c r="O13" s="33">
        <f t="shared" si="0"/>
        <v>32</v>
      </c>
    </row>
    <row r="14" spans="1:15">
      <c r="A14" s="17" t="s">
        <v>28</v>
      </c>
      <c r="B14" s="18">
        <v>6</v>
      </c>
      <c r="C14" s="18">
        <v>1</v>
      </c>
      <c r="D14" s="18">
        <v>5</v>
      </c>
      <c r="E14" s="18">
        <v>5</v>
      </c>
      <c r="F14" s="18">
        <v>14</v>
      </c>
      <c r="G14" s="18">
        <v>11</v>
      </c>
      <c r="H14" s="18">
        <v>7</v>
      </c>
      <c r="I14" s="18">
        <v>9</v>
      </c>
      <c r="J14" s="18">
        <v>2</v>
      </c>
      <c r="K14" s="18">
        <v>2</v>
      </c>
      <c r="L14" s="18">
        <v>4</v>
      </c>
      <c r="M14" s="18">
        <v>2</v>
      </c>
      <c r="N14" s="17" t="s">
        <v>28</v>
      </c>
      <c r="O14" s="33">
        <f t="shared" si="0"/>
        <v>68</v>
      </c>
    </row>
    <row r="15" spans="1:15">
      <c r="A15" s="17" t="s">
        <v>36</v>
      </c>
      <c r="B15" s="18">
        <v>5</v>
      </c>
      <c r="C15" s="18">
        <v>2</v>
      </c>
      <c r="D15" s="18">
        <v>7</v>
      </c>
      <c r="E15" s="18">
        <v>2</v>
      </c>
      <c r="F15" s="18">
        <v>13</v>
      </c>
      <c r="G15" s="18">
        <v>1</v>
      </c>
      <c r="H15" s="18">
        <v>0</v>
      </c>
      <c r="I15" s="18">
        <v>2</v>
      </c>
      <c r="J15" s="18">
        <v>2</v>
      </c>
      <c r="K15" s="18">
        <v>0</v>
      </c>
      <c r="L15" s="18">
        <v>1</v>
      </c>
      <c r="M15" s="18">
        <v>2</v>
      </c>
      <c r="N15" s="17" t="s">
        <v>36</v>
      </c>
      <c r="O15" s="33">
        <f t="shared" si="0"/>
        <v>37</v>
      </c>
    </row>
    <row r="16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>
      <c r="A18" s="17" t="s">
        <v>25</v>
      </c>
      <c r="B18" s="18">
        <v>0</v>
      </c>
      <c r="C18" s="18">
        <v>0</v>
      </c>
      <c r="D18" s="18">
        <v>0</v>
      </c>
      <c r="E18" s="18">
        <v>1</v>
      </c>
      <c r="F18" s="18">
        <v>0</v>
      </c>
      <c r="G18" s="18">
        <v>1</v>
      </c>
      <c r="H18" s="18">
        <v>3</v>
      </c>
      <c r="I18" s="18">
        <v>1</v>
      </c>
      <c r="J18" s="18">
        <v>1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7</v>
      </c>
    </row>
    <row r="19" spans="1:15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>
      <c r="A20" s="17" t="s">
        <v>27</v>
      </c>
      <c r="B20" s="18">
        <v>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1</v>
      </c>
    </row>
    <row r="21" spans="1:15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2021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2022-01-02T14:35:21Z</dcterms:modified>
</cp:coreProperties>
</file>